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ublic\Documents\2023\chino\Informes estadísticos\informacion\"/>
    </mc:Choice>
  </mc:AlternateContent>
  <xr:revisionPtr revIDLastSave="0" documentId="13_ncr:1_{7A75695D-5F2D-40B4-96AF-0C4A0FD94116}" xr6:coauthVersionLast="47" xr6:coauthVersionMax="47" xr10:uidLastSave="{00000000-0000-0000-0000-000000000000}"/>
  <bookViews>
    <workbookView xWindow="-120" yWindow="-120" windowWidth="20730" windowHeight="11160" activeTab="2" xr2:uid="{00000000-000D-0000-FFFF-FFFF00000000}"/>
  </bookViews>
  <sheets>
    <sheet name="AGOSTO MADERABLE" sheetId="1" r:id="rId1"/>
    <sheet name="AGOSTO NO MADERABLE" sheetId="2" r:id="rId2"/>
    <sheet name="FICHA MUNICIPAL" sheetId="4" r:id="rId3"/>
    <sheet name="MUNICIPIOS" sheetId="3" r:id="rId4"/>
  </sheets>
  <definedNames>
    <definedName name="_xlnm._FilterDatabase" localSheetId="0" hidden="1">'AGOSTO MADERABLE'!$B$3:$AR$601</definedName>
    <definedName name="_xlnm._FilterDatabase" localSheetId="3" hidden="1">MUNICIPIOS!$B$2:$H$128</definedName>
    <definedName name="_xlnm.Print_Area" localSheetId="1">'AGOSTO NO MADERABLE'!$A$1:$J$121</definedName>
    <definedName name="_xlnm.Print_Titles" localSheetId="0">'AGOSTO MADERABLE'!$3:$3</definedName>
    <definedName name="_xlnm.Print_Titles" localSheetId="1">'AGOSTO NO MADERABLE'!$3:$3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5" i="2"/>
  <c r="A6" i="2" s="1"/>
  <c r="A7" i="2" s="1"/>
  <c r="A8" i="2" s="1"/>
  <c r="A9" i="2" s="1"/>
  <c r="A10" i="2" s="1"/>
  <c r="A12" i="2" s="1"/>
  <c r="A14" i="2" s="1"/>
  <c r="A15" i="2" s="1"/>
  <c r="A16"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K128" i="3"/>
  <c r="L128" i="3"/>
  <c r="M128" i="3"/>
  <c r="L4" i="3"/>
  <c r="L5" i="3"/>
  <c r="L6" i="3"/>
  <c r="L7" i="3"/>
  <c r="L8" i="3"/>
  <c r="L9" i="3"/>
  <c r="L10" i="3"/>
  <c r="L11" i="3"/>
  <c r="B6" i="4" s="1"/>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3" i="3"/>
  <c r="B7" i="4"/>
  <c r="B5" i="4"/>
  <c r="H128" i="3"/>
  <c r="G128" i="3"/>
  <c r="F128" i="3"/>
  <c r="D128" i="3"/>
  <c r="C128" i="3"/>
  <c r="B128" i="3"/>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alcChain>
</file>

<file path=xl/sharedStrings.xml><?xml version="1.0" encoding="utf-8"?>
<sst xmlns="http://schemas.openxmlformats.org/spreadsheetml/2006/main" count="3249" uniqueCount="1637">
  <si>
    <t>NOMBRE DEL PREDIO</t>
  </si>
  <si>
    <t>MUNICIPIO</t>
  </si>
  <si>
    <t>FECHA EXPEDICIÓN</t>
  </si>
  <si>
    <t>FECHA VIGENCIA</t>
  </si>
  <si>
    <t>NO. OFICIO DE AUTORIZACIÓN</t>
  </si>
  <si>
    <t>TOTAL</t>
  </si>
  <si>
    <t>ARBOLADA (BAJO MANEJO)</t>
  </si>
  <si>
    <t>A INTERVENIR EN EL CICLO
(PRODUCCIÓN)</t>
  </si>
  <si>
    <t>ALMOLOYA DE JUÁREZ</t>
  </si>
  <si>
    <t>DFMARNAT/5043/2018</t>
  </si>
  <si>
    <t>SMA-PB-DG-212H10000-015/2016-NI</t>
  </si>
  <si>
    <t>DFMARNAT/3805/2020</t>
  </si>
  <si>
    <t>DFMARNAT /1597/2022</t>
  </si>
  <si>
    <t>DFMARNAT/4171/2023</t>
  </si>
  <si>
    <t>212H10000-010/2017-NA
SMA-PB-DG-212H10000-045/2016-NA</t>
  </si>
  <si>
    <t>07/02/2017   
24/08/2016</t>
  </si>
  <si>
    <t>212H10000/006/2013-NI</t>
  </si>
  <si>
    <t>212H10000-062/2018-NS</t>
  </si>
  <si>
    <t>225C02000-020/2022-NI</t>
  </si>
  <si>
    <t>212H10000-001/2019-NS</t>
  </si>
  <si>
    <t>212H10000-075/2017-NS</t>
  </si>
  <si>
    <t>221C03000-108/2019-NS</t>
  </si>
  <si>
    <t>212H10000-084/2018-NS</t>
  </si>
  <si>
    <t>212H10000-085/2017-NS</t>
  </si>
  <si>
    <t>221C03000-029/2019-NS</t>
  </si>
  <si>
    <t>225C02000-003/2023-NS</t>
  </si>
  <si>
    <t>225C02000-022/2021-NS</t>
  </si>
  <si>
    <t>225C02000-013/2022-NI</t>
  </si>
  <si>
    <t>221C03000-060/2019-NS</t>
  </si>
  <si>
    <t>221C03000-018/2019-NS</t>
  </si>
  <si>
    <t>225C02000-024/2021-NS</t>
  </si>
  <si>
    <t>212H10000-015/2017-NS</t>
  </si>
  <si>
    <t>CALIMAYA</t>
  </si>
  <si>
    <t>DFMARNAT/1736/2018</t>
  </si>
  <si>
    <t>LERMA</t>
  </si>
  <si>
    <t>212H10000/001/2014-NA</t>
  </si>
  <si>
    <t>225C02000-037/2021-NI</t>
  </si>
  <si>
    <t>212H10000/006/2014-NA</t>
  </si>
  <si>
    <t>225C02000-005/2021-NI</t>
  </si>
  <si>
    <t>221C03000-106/2019-NA
221C03000-013/2019</t>
  </si>
  <si>
    <t>03/12/19
19/02/2019</t>
  </si>
  <si>
    <t>212H10000/016/2015-NA</t>
  </si>
  <si>
    <t>212H10000-061/2018-NA</t>
  </si>
  <si>
    <t>225C02000-030/2022-NI</t>
  </si>
  <si>
    <t>221C03000-010/2020-NS</t>
  </si>
  <si>
    <t>225C02000-030/2020-NS</t>
  </si>
  <si>
    <t>225C02000-031/2023-NI
225C02000-013/2023-NI</t>
  </si>
  <si>
    <t>22/08/2023
12/05/2023</t>
  </si>
  <si>
    <t>OCOYOACAC</t>
  </si>
  <si>
    <t>225C02000-016/2023-NA
221C03000-015/2019-NA</t>
  </si>
  <si>
    <t>22/06/2023
08/03/2019</t>
  </si>
  <si>
    <t>225C02000-017/2022-NA
225C02000-046/2021-NA
212H10000-052/2018-NA</t>
  </si>
  <si>
    <t>26/09/2022
24/11/2021
13/09/2018</t>
  </si>
  <si>
    <t>212H10000-016/2018-NS</t>
  </si>
  <si>
    <t>OTZOLOTEPEC</t>
  </si>
  <si>
    <t>225C02000-034/2021-NA</t>
  </si>
  <si>
    <t>221C03000-076/2019-NI</t>
  </si>
  <si>
    <t>TEMOAYA</t>
  </si>
  <si>
    <t>212H10000-095/2017-NA</t>
  </si>
  <si>
    <t xml:space="preserve">TENANGO DEL VALLE </t>
  </si>
  <si>
    <t>SMA-PB-DG-212H10000-046/2016-NS</t>
  </si>
  <si>
    <t>221C03000-064/2019-NA</t>
  </si>
  <si>
    <t>TENANGO DEL VALLE</t>
  </si>
  <si>
    <t>212H10000-082/2018-NA</t>
  </si>
  <si>
    <t>DFMARNAT/6415/2019</t>
  </si>
  <si>
    <t>DFMARNAT/3660/2018</t>
  </si>
  <si>
    <t>225C02000-009/2022-NI
212H10000-064/2018-NI</t>
  </si>
  <si>
    <t>29/06/2022
17/09/2018</t>
  </si>
  <si>
    <t>221C03000-004/2020-NI
212H10000-077/2017-NI</t>
  </si>
  <si>
    <t>23/01/2020
16/10/2017</t>
  </si>
  <si>
    <t>TEXCALYACAC</t>
  </si>
  <si>
    <t>225C02000-030/2023-NA
212H10000-083/2018-NA</t>
  </si>
  <si>
    <t>21/08/2023
03/12/2018</t>
  </si>
  <si>
    <t>XONACATLÁN</t>
  </si>
  <si>
    <t>SMA-PB-DG-212H10000-059/2016-NA</t>
  </si>
  <si>
    <t>ZINACANTEPEC</t>
  </si>
  <si>
    <t>DFMARNAT/4094/2017</t>
  </si>
  <si>
    <t>DFMARNAT/3282/2017</t>
  </si>
  <si>
    <t>DFMARNAT/5148/2016</t>
  </si>
  <si>
    <t>DFMARNAT/3146/2019</t>
  </si>
  <si>
    <t>DFMARNAT/3422/2019</t>
  </si>
  <si>
    <t>DFMARNAT/4178/2017</t>
  </si>
  <si>
    <t>DFMARNAT/1222/2020</t>
  </si>
  <si>
    <t>DFMARNAT/1502/2018, DFMARNAT/3963/2016</t>
  </si>
  <si>
    <t>13/03/2018, 10/07/2016</t>
  </si>
  <si>
    <t>DFMARNAT/4126/2017</t>
  </si>
  <si>
    <t>ISIDRO FABELA</t>
  </si>
  <si>
    <t>212H10000/009/2014-NA</t>
  </si>
  <si>
    <t>225C02000-010/2022-NI
212H10000-063/2018-NI
SAM-PB-DG-212H10000-075/2016-NI</t>
  </si>
  <si>
    <t>30/06/2022
17/09/2018
24/10/2016</t>
  </si>
  <si>
    <t>221C03000-017/2019-NS</t>
  </si>
  <si>
    <t>212H10000-040/2018-NS 
212H10000-018/2017-NS
SMA-PB-DG-212H10000-021/2016-NS</t>
  </si>
  <si>
    <t>20/06/2018
10/03/2017     06/06/2016</t>
  </si>
  <si>
    <t>JILOTZINGO</t>
  </si>
  <si>
    <t>225C02000-002/2021-NA
212H10000-014/2018-NA
SMA-PB-DG-212H10000-044/2016-NA</t>
  </si>
  <si>
    <t>26/02/2021
01/03/2018
26/07/2016</t>
  </si>
  <si>
    <t>225C02000-018/2021-NA
221C03000-071/2019-NA</t>
  </si>
  <si>
    <t>26/04/2021
10/09/2019</t>
  </si>
  <si>
    <t>225C02000-005/2023-NA</t>
  </si>
  <si>
    <t xml:space="preserve">221C03000-007/2020-NI
212H10000-089/2017-NI </t>
  </si>
  <si>
    <t>14/02/2020
22/11/2017</t>
  </si>
  <si>
    <t>212H10000-083/2016-NS
SMA-PB-DG-212H10000-010/2016-NS</t>
  </si>
  <si>
    <t>28/11/2016
02/05/2016</t>
  </si>
  <si>
    <t>225C02000-025/2023-NA</t>
  </si>
  <si>
    <t>NAUCALPAN DE JUÁREZ</t>
  </si>
  <si>
    <t>225C02000-014/2021-NI</t>
  </si>
  <si>
    <t>NICOLÁS ROMERO</t>
  </si>
  <si>
    <t>SAM-PB-DG-212H10000-073/2016-NI</t>
  </si>
  <si>
    <t>212H10000-031/2017-NA</t>
  </si>
  <si>
    <t>221C03000-027/2019-NA</t>
  </si>
  <si>
    <t>SMA-PB-DG-212H10000-077/2016-NA</t>
  </si>
  <si>
    <t>225C02000-034/2022-NS</t>
  </si>
  <si>
    <t>221C03000-014/2019-NA</t>
  </si>
  <si>
    <t>212H10000-067/2017-NI</t>
  </si>
  <si>
    <t>225C02000-027/2022-NS</t>
  </si>
  <si>
    <t>SMA-PB-DG-212H10000-032/2015-NA</t>
  </si>
  <si>
    <t>225C02000-035/2021-NS</t>
  </si>
  <si>
    <t xml:space="preserve">225C02000-007/2022-NI
212H10000-039/2018-NI
212H10000-011/2017-NI
SMA-PB-DG-212H10000-058/2016-NI </t>
  </si>
  <si>
    <t>23/06/2022
20/06/2018
15/02/2017
15/09/2016</t>
  </si>
  <si>
    <t>OTUMBA</t>
  </si>
  <si>
    <t>221C03000-095/2019-NA</t>
  </si>
  <si>
    <t>212H10000-034/2018-NS</t>
  </si>
  <si>
    <t>221C03000-088/2019-NI</t>
  </si>
  <si>
    <t>TEPETLAOXTOC</t>
  </si>
  <si>
    <t>225C02000-011/2022-NA</t>
  </si>
  <si>
    <t>212H10000-056/2018-NI</t>
  </si>
  <si>
    <t>221C03000-053/2019-NI
212H10000-087/2017-NI</t>
  </si>
  <si>
    <t>05/07/2019, 22/11/2017</t>
  </si>
  <si>
    <t>221C03000-001/2020-NI
212H10000-072/2017-NI</t>
  </si>
  <si>
    <t>09/01/2020
05/10/2017</t>
  </si>
  <si>
    <t>225C02000-005/2022-NA
212H10000-073/2018-NA
SMA-PB-DG-212H10000-63/2016-NA</t>
  </si>
  <si>
    <t>22/02/2022
24/10/2016
15/11/2018</t>
  </si>
  <si>
    <t>212H10000-048/2018-NA</t>
  </si>
  <si>
    <t>212H10000-071/2017-NA</t>
  </si>
  <si>
    <t>SAM-PB-DG-212H10000-061/2016-NI</t>
  </si>
  <si>
    <t>TEXCOCO</t>
  </si>
  <si>
    <t>SAM-PB-DG-212H10000-065/2016-NA</t>
  </si>
  <si>
    <t>225C02000-004/2022-NA
212H10000-006/2017-NA
SMA-PB-DG-212H10000-047/2016-NA</t>
  </si>
  <si>
    <t>17/02/2022
30/01/2017
24/08/2016</t>
  </si>
  <si>
    <t>225C02000-048/2021-NA
221C03000-075/2019-NA 
212H10000/022/2014-NA</t>
  </si>
  <si>
    <t>16/12/2021
27/09/2019
14/11/2014</t>
  </si>
  <si>
    <t>225C02000-049/2021-NA</t>
  </si>
  <si>
    <t>225C02000-039/2020-NA</t>
  </si>
  <si>
    <t>225C02000-017/2023-NA</t>
  </si>
  <si>
    <t>SMA-PB-DG-212H10000-081/2016-NA</t>
  </si>
  <si>
    <t>212H10000-046/2018-NA</t>
  </si>
  <si>
    <t>AMATEPEC</t>
  </si>
  <si>
    <t>212H10000-010/2018-NI</t>
  </si>
  <si>
    <t>225C02000-003/2021-NS
221C03000-066/2019-NS</t>
  </si>
  <si>
    <t>03/03/2021
15/08/2019</t>
  </si>
  <si>
    <t>221C03000-067/2019-NI</t>
  </si>
  <si>
    <t>221C03000-077/2019-NI</t>
  </si>
  <si>
    <t>DFMARNAT/3456/2017</t>
  </si>
  <si>
    <t>LUVIANOS</t>
  </si>
  <si>
    <t>DFMARNAT/1189/2019</t>
  </si>
  <si>
    <t>212H10000-094/2017-NA</t>
  </si>
  <si>
    <t>SAN SIMÓN DE GUERRERO</t>
  </si>
  <si>
    <t>212H10000-024/2018-NA</t>
  </si>
  <si>
    <t>212H10000-084/2017-NA</t>
  </si>
  <si>
    <t>225C02000-039/2021-NI</t>
  </si>
  <si>
    <t>TEJUPILCO</t>
  </si>
  <si>
    <t>212H10000-091/2017-NA</t>
  </si>
  <si>
    <t>SMA-PB-DG-212H10000-016/2016-NA</t>
  </si>
  <si>
    <t>SMA-PB-DG-212H10000-026/2016-NI</t>
  </si>
  <si>
    <t xml:space="preserve">212H10000-038/2017-NI
SMA-PB-DG-212H10000-017/2016-NI </t>
  </si>
  <si>
    <t>28/07/2017     20/05/2016</t>
  </si>
  <si>
    <t>TEMASCALTEPEC</t>
  </si>
  <si>
    <t>DFMARNAT/3173/2021</t>
  </si>
  <si>
    <t>DFMARNAT/1769/2014</t>
  </si>
  <si>
    <t>DFMARNAT/4154/2023</t>
  </si>
  <si>
    <t>DFMARNAT/4761/2018</t>
  </si>
  <si>
    <t>DFMARNAT/4411/2022</t>
  </si>
  <si>
    <t>DFMARNAT/0056/2018</t>
  </si>
  <si>
    <t>DFMARNAT/0085/2020</t>
  </si>
  <si>
    <t>DFMARNAT/1451/2020</t>
  </si>
  <si>
    <t>212H10000-071/2018-NA</t>
  </si>
  <si>
    <t>DFMARNAT/4003/2022</t>
  </si>
  <si>
    <t>DFMARNAT/6064/2017</t>
  </si>
  <si>
    <t>DFMARNAT/1214/2022</t>
  </si>
  <si>
    <t>DFMARNAT/2799/2018</t>
  </si>
  <si>
    <t>DFMARNAT/6352/2017</t>
  </si>
  <si>
    <t>DFMARNAT/6503/2019</t>
  </si>
  <si>
    <t>212H10000-030/2018-NA 
SMA-PB-DG-212H10000-023/2016-NA</t>
  </si>
  <si>
    <t>20/06/2018
07/06/2016</t>
  </si>
  <si>
    <t>MFMARNAT/0150/2021</t>
  </si>
  <si>
    <t>DFMARNAT/1336/2021</t>
  </si>
  <si>
    <t>DFMARNAT/2168/2019</t>
  </si>
  <si>
    <t>DFMARNAT/6614/2018</t>
  </si>
  <si>
    <t>DFMARNAT/2296/2019</t>
  </si>
  <si>
    <t>DFMARNAT/5158/2017</t>
  </si>
  <si>
    <t>DFMARNAT/0316/2021</t>
  </si>
  <si>
    <t>DFMARNAT/3835/2015</t>
  </si>
  <si>
    <t>DFMARNAT/3064/2014</t>
  </si>
  <si>
    <t>225C02000-027/2021-NI</t>
  </si>
  <si>
    <t>225C02000-044/2021-NI</t>
  </si>
  <si>
    <t>225C02000-026/2022-NI</t>
  </si>
  <si>
    <t>DFMARNAT/0892/2020</t>
  </si>
  <si>
    <t>221C03000-107/2019-NS</t>
  </si>
  <si>
    <t>DFMARNAT/6414/2019</t>
  </si>
  <si>
    <t>TLATLAYA</t>
  </si>
  <si>
    <t>212H10000-081/2018-NA</t>
  </si>
  <si>
    <t>DFMARNAT/3233/2017</t>
  </si>
  <si>
    <t>DFMARNAT/4367/2018</t>
  </si>
  <si>
    <t>ACAMBAY DE RUÍZ CASTAÑEDA</t>
  </si>
  <si>
    <t>221C03000-085/2019-NA</t>
  </si>
  <si>
    <t>225C02000-012/2023-NI
SMA-PB-DG-212H10000-057/2016-NI</t>
  </si>
  <si>
    <t>13/04/2023
15/09/2016</t>
  </si>
  <si>
    <t>225C02000-041/2022-NA</t>
  </si>
  <si>
    <t xml:space="preserve">212H10000-035/2018-NA </t>
  </si>
  <si>
    <t>SMA-PB-DG-212H10000-049/2016-NA</t>
  </si>
  <si>
    <t>221C03000-096/2019-NI</t>
  </si>
  <si>
    <t>221C03000-011/2019-NS
212H10000-065/2017-NS</t>
  </si>
  <si>
    <t>19/02/2019, 05/10/2017</t>
  </si>
  <si>
    <t>221C03000-073/2019-NS</t>
  </si>
  <si>
    <t>ATLACOMULCO</t>
  </si>
  <si>
    <t>SMA-PB-DG-212H10000-037/2015-NS
212H10000/002/2014-NS</t>
  </si>
  <si>
    <t>06/11/2015
18/03/2014</t>
  </si>
  <si>
    <t>212H10000-090/2018-NI
212H10000-068/2017-NI</t>
  </si>
  <si>
    <t>13/12/2018
05/10/2017</t>
  </si>
  <si>
    <t>EL ORO</t>
  </si>
  <si>
    <t>212H10000-045/2017-NI</t>
  </si>
  <si>
    <t>SAM-PB-DG-2012H10000-080/2016-NA</t>
  </si>
  <si>
    <t>221C03000-072/2019-NS</t>
  </si>
  <si>
    <t>212H10000-041/2018-NI
212H10000/008/2015-NI</t>
  </si>
  <si>
    <t>29/06/2018
08/04/2015</t>
  </si>
  <si>
    <t>JIQUIPILCO</t>
  </si>
  <si>
    <t>221C03000-089/2019-NA</t>
  </si>
  <si>
    <t>212H10000-045/2018-NS</t>
  </si>
  <si>
    <t>225C02000-036/2022-NI</t>
  </si>
  <si>
    <t>JOCOTITLÁN</t>
  </si>
  <si>
    <t>221C03000-069/2019-NI</t>
  </si>
  <si>
    <t>221C03000-061/2019-NA</t>
  </si>
  <si>
    <t>212H10000-005/2019-NI</t>
  </si>
  <si>
    <t>MORELOS</t>
  </si>
  <si>
    <t>221C03000-102/2019-NA</t>
  </si>
  <si>
    <t>212H10000-097/2017-NA</t>
  </si>
  <si>
    <t>221C03000-101/2019-NA</t>
  </si>
  <si>
    <t>225C02000-011/2023-NA</t>
  </si>
  <si>
    <t>221C03000-048/2019-NI</t>
  </si>
  <si>
    <t>221C03000-054/2019-NI
212H10000-070/2017-NI</t>
  </si>
  <si>
    <t>15/07/2019, 05/10/2017</t>
  </si>
  <si>
    <t>221C03000-016/2019-NI</t>
  </si>
  <si>
    <t>SAN FELIPE DEL PROGRESO</t>
  </si>
  <si>
    <t>225C02000-001/2023-NI</t>
  </si>
  <si>
    <t>SMA-PB-DG-212H10000-053/2016-NI</t>
  </si>
  <si>
    <t>225C02000-027/2023-NI</t>
  </si>
  <si>
    <t>212H10000-069/2017-NI</t>
  </si>
  <si>
    <t>212H10000-066/2018-NI</t>
  </si>
  <si>
    <t>225C02000-012/2021-NS</t>
  </si>
  <si>
    <t>212H10000-006/2018-NI</t>
  </si>
  <si>
    <t>212H10000/007/2015-NS</t>
  </si>
  <si>
    <t>212H10000-002/2019-NS</t>
  </si>
  <si>
    <t>212H10000-077/2018-NI</t>
  </si>
  <si>
    <t>225C02000-004/2021-NS</t>
  </si>
  <si>
    <t>225C02000-002/2023-NI</t>
  </si>
  <si>
    <t>212H10000/027/2015-NS</t>
  </si>
  <si>
    <t>212H10000/026/2015-NS</t>
  </si>
  <si>
    <t>212H10000/028/2015-NS</t>
  </si>
  <si>
    <t>225C02000-008/2021-NS</t>
  </si>
  <si>
    <t>225C02000-028/2023-NS</t>
  </si>
  <si>
    <t>212H10000/009/2015-NS</t>
  </si>
  <si>
    <t>212H10000-066/2017-NS</t>
  </si>
  <si>
    <t>SMA-PB-DG-212H10000-011/2016-NI</t>
  </si>
  <si>
    <t>SAN JOSÉ DEL RINCÓN</t>
  </si>
  <si>
    <t>DFMARNAT/0097/2019</t>
  </si>
  <si>
    <t>212H10000-070/2018-NI</t>
  </si>
  <si>
    <t>212H10000/013/2015-NA</t>
  </si>
  <si>
    <t>225C02000-032/2021-NI
212H10000-088/2017-NI</t>
  </si>
  <si>
    <t>24/06/2021
22/11/2017</t>
  </si>
  <si>
    <t>225C02000-004/2023-NS</t>
  </si>
  <si>
    <t>DFMARNAT/1213/2022</t>
  </si>
  <si>
    <t>212H10000-085/2018-NI</t>
  </si>
  <si>
    <t>DFMARNAT/0202/2019</t>
  </si>
  <si>
    <t>DFMARNAT/2909/2020</t>
  </si>
  <si>
    <t>DFMARNAT/1620/2020
DFMARNAT/2832/2019</t>
  </si>
  <si>
    <t>20/03/2020
13/05/2019</t>
  </si>
  <si>
    <t>SMA-PB-DG-212H10000-040/2016-NA</t>
  </si>
  <si>
    <t>DFMARNAT/1563/2018</t>
  </si>
  <si>
    <t>DFMARNAT/4308/2019</t>
  </si>
  <si>
    <t>225C02000-035/2022-NA</t>
  </si>
  <si>
    <t>DFMARNAT/0027/2019</t>
  </si>
  <si>
    <t>212H10000-022/2018-NA</t>
  </si>
  <si>
    <t>225C02000-008/2023-NI
221C03000-024/2020-NI</t>
  </si>
  <si>
    <t>31/03/2023
21/09/2020</t>
  </si>
  <si>
    <t>DFMARNAT/6063/2017</t>
  </si>
  <si>
    <t>212H10000-003/2019-NI</t>
  </si>
  <si>
    <t>DFMARNAT/5143/2016</t>
  </si>
  <si>
    <t>225C02000-029/2022-NI</t>
  </si>
  <si>
    <t>225C02000-006/2021-NI
212H10000-067/2018-NI</t>
  </si>
  <si>
    <t>17/03/2021
18/10/2018</t>
  </si>
  <si>
    <t>221C03000-019/2020-NI
212H10000-075/2018-NI</t>
  </si>
  <si>
    <t>31/07/2020
27/11/2018</t>
  </si>
  <si>
    <t>212H10000-023/2018-NI</t>
  </si>
  <si>
    <t>DFMARNAT/3591/2021</t>
  </si>
  <si>
    <t>SMA-PB-DG-212H10000-002/2016-NI</t>
  </si>
  <si>
    <t>212H10000/001/2015-NS</t>
  </si>
  <si>
    <t>225C02000-023/2023-NI
225C02000-013/2021-NI</t>
  </si>
  <si>
    <t>14/07/2023
12/04/2021</t>
  </si>
  <si>
    <t>225C02000-024/2023-NI
221C03000-109/2019-NI</t>
  </si>
  <si>
    <t>14/07/2023
06/12/2019</t>
  </si>
  <si>
    <t>SMA-PB-DG-212H10000-018/2016-NS</t>
  </si>
  <si>
    <t>212H10000-057/2018-NS</t>
  </si>
  <si>
    <t>212H10000-035/2017-NS</t>
  </si>
  <si>
    <t>225C02000-033/2022-NI</t>
  </si>
  <si>
    <t>SAM-PB-DG-212H10000-069/2016-NS</t>
  </si>
  <si>
    <t>DFMARNAT/4834/2018</t>
  </si>
  <si>
    <t>212H10000-020/2018-NI</t>
  </si>
  <si>
    <t>225C02000-007/2023-NI</t>
  </si>
  <si>
    <t>DFMARNAT/1504/2021</t>
  </si>
  <si>
    <t>221C03000-082/2019-NS</t>
  </si>
  <si>
    <t>DFMARNAT/5811/2019</t>
  </si>
  <si>
    <t>DFMARNAT/2785/2022</t>
  </si>
  <si>
    <t>212H10000-055/2017-NS</t>
  </si>
  <si>
    <t>DFMARNAT/2254/2023</t>
  </si>
  <si>
    <t>225C02000-028/2020-NS</t>
  </si>
  <si>
    <t>DFMARNAT/3577/2019</t>
  </si>
  <si>
    <t>DFMARNAT/2439/2020</t>
  </si>
  <si>
    <t>212H10000-011/2018-NI</t>
  </si>
  <si>
    <t>212H10000-042/2017-NI</t>
  </si>
  <si>
    <t>DFMARNAT/4819/2021</t>
  </si>
  <si>
    <t>DFMARNAT/3001/2020</t>
  </si>
  <si>
    <t>DFMARNAT/5535/2017</t>
  </si>
  <si>
    <t>212H10000-044/2017-NI</t>
  </si>
  <si>
    <t>212H10000-076/2017-NS</t>
  </si>
  <si>
    <t>212H10000/020/2014-NS</t>
  </si>
  <si>
    <t>212H10000/023/2014-NS</t>
  </si>
  <si>
    <t>225C02000-032/2020-NS</t>
  </si>
  <si>
    <t>221C03000-065/2019-NS
212H10000-003/2018-NS</t>
  </si>
  <si>
    <t>13/08/2019, 08/01/2018</t>
  </si>
  <si>
    <t>221C03000-041/2019-NS</t>
  </si>
  <si>
    <t>225C02000-033/2020-NS</t>
  </si>
  <si>
    <t>225C02000-027/2020-NS</t>
  </si>
  <si>
    <t>221C03000-080/2019-NS
212H10000-017/2018-NS</t>
  </si>
  <si>
    <t>16/10/2019
15/03/2018</t>
  </si>
  <si>
    <t>212H10000-005/2017-NS</t>
  </si>
  <si>
    <t>212H10000-001/2018-NS</t>
  </si>
  <si>
    <t>DFMARNAT/3211/2021</t>
  </si>
  <si>
    <t>221C03000-081/2019-NS
212H10000-054/2018-NS</t>
  </si>
  <si>
    <t>16/10/2019
13/09/2018</t>
  </si>
  <si>
    <t>225C02000-038/2022-NS</t>
  </si>
  <si>
    <t>212H10000-086/2018-NI</t>
  </si>
  <si>
    <t>225C02000-042/2021-NS</t>
  </si>
  <si>
    <t>225C02000-022/2023-NI
221C03000-023/2020-NI</t>
  </si>
  <si>
    <t>12/07/2023
21/09/2020</t>
  </si>
  <si>
    <t>DFMARNAT/2020/2018</t>
  </si>
  <si>
    <t>221C03000-059/2019-NS</t>
  </si>
  <si>
    <t>221C03000-057/2019-NS</t>
  </si>
  <si>
    <t>212H10000-004/2019-NI</t>
  </si>
  <si>
    <t>21H10000-043/2017-NI</t>
  </si>
  <si>
    <t>212H10000-060/2017-NI</t>
  </si>
  <si>
    <t>DFMARNAT/5728/2019</t>
  </si>
  <si>
    <t>225C02000-002/2022-NI
221C03000-018/2020-NI
212H10000-047/2018-NI</t>
  </si>
  <si>
    <t>09/02/2022
31/07/2020
20/08/2018</t>
  </si>
  <si>
    <t>225C02000-032/2022-NS</t>
  </si>
  <si>
    <t>212H10000-002/2018-NS</t>
  </si>
  <si>
    <t>212H10000-007/2019-NI
212H10000/014/2014-NI</t>
  </si>
  <si>
    <t>08/09/2014
18/01/2019</t>
  </si>
  <si>
    <t>DFMARNAT/4250/2020</t>
  </si>
  <si>
    <t>212H10000-055/2018-NS</t>
  </si>
  <si>
    <t>225C02000-016/2021-NS</t>
  </si>
  <si>
    <t>212H10000-053/2017-NS</t>
  </si>
  <si>
    <t>212H10000-057/2017-NS</t>
  </si>
  <si>
    <t>225C02000-036/2021-NS</t>
  </si>
  <si>
    <t>221C03000-006/2020-NS
SMA-PB-DG-212H10000-019/2016-NS</t>
  </si>
  <si>
    <t>14/02/2020
20/05/2016</t>
  </si>
  <si>
    <t>221C03000-030/2019-NS</t>
  </si>
  <si>
    <t>225C02000-029/2020-NS</t>
  </si>
  <si>
    <t>225C02000-026/2021-NI</t>
  </si>
  <si>
    <t>TEMASCALCINGO</t>
  </si>
  <si>
    <t>221C03000-045/2019-NA
SMA-PB-DG-212H10000-054/2016-NA</t>
  </si>
  <si>
    <t>03/06/2019, 15/09/2016</t>
  </si>
  <si>
    <t>212H10000-059/2018-NA</t>
  </si>
  <si>
    <t>212H10000-087/2018-NA</t>
  </si>
  <si>
    <t>ALMOLOYA DE ALQUISIRAS</t>
  </si>
  <si>
    <t>225C02000-021/2021-NA
221C03000-019/2019-NA</t>
  </si>
  <si>
    <t>18/05/2021
08/03/2019</t>
  </si>
  <si>
    <t>221C03000-097/2019-NA</t>
  </si>
  <si>
    <t>221C03000-049/2019-NA</t>
  </si>
  <si>
    <t>212H10000-076/2018-NS</t>
  </si>
  <si>
    <t>212H10000-080/2018-NA</t>
  </si>
  <si>
    <t>COATEPEC HARINAS</t>
  </si>
  <si>
    <t>SMA-PB-DG-212H10000-055/2016-NA</t>
  </si>
  <si>
    <t>DFMARNAT/7051/2018</t>
  </si>
  <si>
    <t>212H10000-008/2018-NI
212H10000-034/2017-NI</t>
  </si>
  <si>
    <t>15/02/2018      01/06/2017</t>
  </si>
  <si>
    <t>212H10000-096/2017/-NA</t>
  </si>
  <si>
    <t>221C03000-044/2019-NI</t>
  </si>
  <si>
    <t>212H10000-006/2019-NA
212H10000-016/2017-NA</t>
  </si>
  <si>
    <t>06/03/2017
18/01/2019</t>
  </si>
  <si>
    <t>225C02000-045/2021-NI</t>
  </si>
  <si>
    <t>212H10000-079/2017-NA</t>
  </si>
  <si>
    <t>221C03000-099/2019-NI</t>
  </si>
  <si>
    <t>212H10000-039/2017-NA</t>
  </si>
  <si>
    <t>DFMARNAT/3993/2019</t>
  </si>
  <si>
    <t xml:space="preserve">212H10000-023/2017-NI 
SMA-PB-DG-212H10000-030/2016-NI
</t>
  </si>
  <si>
    <t>29/03/2017
07/06/2016</t>
  </si>
  <si>
    <t>225C02000-018/2023-NS</t>
  </si>
  <si>
    <t>225C02000-010/2021-NS</t>
  </si>
  <si>
    <t>225C02000-025/2022-NS</t>
  </si>
  <si>
    <t>225C02000-033/2021-NS
221C03000-042/2019-NS</t>
  </si>
  <si>
    <t>05/07/2021
27/05/2019</t>
  </si>
  <si>
    <t>212H10000-043/2018-NS</t>
  </si>
  <si>
    <t>225C02000-036/2020-NA
212H10000-017/2017-NA
SMA-PB-DG-212H10000-012/2016-NA</t>
  </si>
  <si>
    <t>09/12/2020
10/03/2017       16/05/2016</t>
  </si>
  <si>
    <t>DFMARNAT/2916/2020</t>
  </si>
  <si>
    <t>212H10000-044/2018-NS</t>
  </si>
  <si>
    <t>212H10000-054/2017</t>
  </si>
  <si>
    <t>212H10000-019/2018-NS</t>
  </si>
  <si>
    <t>212H10000-053/2018-NS</t>
  </si>
  <si>
    <t>212H10000/022/2015-NS</t>
  </si>
  <si>
    <t>212H10000/023/2015-NS</t>
  </si>
  <si>
    <t>212H10000/024/2015-NS</t>
  </si>
  <si>
    <t>SMA-PB-DG-212H10000-028/2016-NI</t>
  </si>
  <si>
    <t>212H10000-001/2017-NS</t>
  </si>
  <si>
    <t>212H10000-033/2018-NS</t>
  </si>
  <si>
    <t>225C02000-029/2023-NI
225C02000-012/2022-NI</t>
  </si>
  <si>
    <t>21/08/2023
01/07/2022</t>
  </si>
  <si>
    <t>221C03000-017/2020-NI
212H10000-004/2018-NI</t>
  </si>
  <si>
    <t>31/07/2020
08/01/2018</t>
  </si>
  <si>
    <t>221C03000-047/2019-NI</t>
  </si>
  <si>
    <t>221C03000-003/2020-NI</t>
  </si>
  <si>
    <t>212H10000/025/2015-NS</t>
  </si>
  <si>
    <t>212H10000-046/2017-NS</t>
  </si>
  <si>
    <t>212H10000-009/2018-NS</t>
  </si>
  <si>
    <t>221C03000-091/2019-NI</t>
  </si>
  <si>
    <t>SULTEPEC</t>
  </si>
  <si>
    <t>225C02000-021/2022-NA</t>
  </si>
  <si>
    <t>212H10000-079/2018-NA</t>
  </si>
  <si>
    <t>212H10000-060/2018-NA</t>
  </si>
  <si>
    <t>SMA-PB-DG-212H10000-031/2016-NS</t>
  </si>
  <si>
    <t>SAM-PB-DG-212H10000-072/2016-NI</t>
  </si>
  <si>
    <t>SMA-PB-DG-212H10000-078/2016-NI</t>
  </si>
  <si>
    <t>SAM-PB-DG-212H10000-079/2016-NI</t>
  </si>
  <si>
    <t>221C03000-056/2019-NI</t>
  </si>
  <si>
    <t>225C02000-031/2021-NS
SAM-PB-DG-212H10000-068/2016-NS</t>
  </si>
  <si>
    <t>24/06/2021
24/10/2016</t>
  </si>
  <si>
    <t>212H10000-022/2017-NS
SAM-PB-DG-212H10000-025/2016-NS</t>
  </si>
  <si>
    <t>27/03/2017        07/06/2016</t>
  </si>
  <si>
    <t>212H10000-078/2018-NI</t>
  </si>
  <si>
    <t>TENANCINGO</t>
  </si>
  <si>
    <t>225C02000-009/2023-NA
225C02000-051/2021-NA</t>
  </si>
  <si>
    <t>31/03/2023
16/12/2021</t>
  </si>
  <si>
    <t>TEXCALTITLÁN</t>
  </si>
  <si>
    <t>212H10000-083/2017-NA</t>
  </si>
  <si>
    <t>221C03000-015/2020-NA</t>
  </si>
  <si>
    <t>212H10000-028/2018-NA</t>
  </si>
  <si>
    <t>212H10000-027/2017-NS
SMA-PB-DG-212H10000-056/2016-NS</t>
  </si>
  <si>
    <t>08/05/2017
15/09/2016</t>
  </si>
  <si>
    <t>225C02000-009/2021-NI</t>
  </si>
  <si>
    <t>221C03000-046/2019-NS</t>
  </si>
  <si>
    <t>212H10000-027/2018-NS</t>
  </si>
  <si>
    <t>212H10000-003/2017-NS</t>
  </si>
  <si>
    <t>225C02000-031/2020-NS</t>
  </si>
  <si>
    <t>221C03000-055/2019-NS
212H10000-027/2016-NS</t>
  </si>
  <si>
    <t>15/07/2019, 07/06/2016</t>
  </si>
  <si>
    <t>VILLA GUERRERO</t>
  </si>
  <si>
    <t>DFMARNAT/6429/2019</t>
  </si>
  <si>
    <t>221C03000-103/2019-NA</t>
  </si>
  <si>
    <t>225C02000-047/2021-NA
212H10000-092/2017-NA</t>
  </si>
  <si>
    <t>09/12/2021
22/11/2017</t>
  </si>
  <si>
    <t>225C02000-014/2023-NA
225C02000-038/2021-NA</t>
  </si>
  <si>
    <t>15/05/2023
19/07/2021</t>
  </si>
  <si>
    <t>225C02000-003/2022-NS</t>
  </si>
  <si>
    <t>221C03000-043/2019-NA</t>
  </si>
  <si>
    <t>DFMARNAT/3804/2020</t>
  </si>
  <si>
    <t>DFMARNAT/2057/2021</t>
  </si>
  <si>
    <t>DFMARNAT/3036/2019
DFMARNAT/1076/2018</t>
  </si>
  <si>
    <t>22/05/2019, 09/03/2018</t>
  </si>
  <si>
    <t>212H10000-009/2019-NI
212H10000-078/2017-NI</t>
  </si>
  <si>
    <t xml:space="preserve">11/02/2019
16/10/2017, </t>
  </si>
  <si>
    <t>ZACUALPAN</t>
  </si>
  <si>
    <t>221C03000-105/2019-NA</t>
  </si>
  <si>
    <t>AMANALCO</t>
  </si>
  <si>
    <t>DFMARNAT/2438/2020</t>
  </si>
  <si>
    <t>DFMARNAT/2450/2021
DFMARNAT/5917/2019</t>
  </si>
  <si>
    <t>24/06/2021
15/11/2019</t>
  </si>
  <si>
    <t>DFMARNAT/2784/2022</t>
  </si>
  <si>
    <t>DFMARNAT/2068/2022
DFMARNAT/1874/2021
DFMARNAT/6805/2017</t>
  </si>
  <si>
    <t>09/06/2022
03/06/2021
30/11/2017</t>
  </si>
  <si>
    <t>DFMARNAT/0616/2018</t>
  </si>
  <si>
    <t>DFMARNAT/4633/2019</t>
  </si>
  <si>
    <t>DFMARNAT/1624/2020</t>
  </si>
  <si>
    <t>DFMARNAT/1534/2020
DFMARNAT/0730/2018</t>
  </si>
  <si>
    <t>18/03/2020
12/02/2018</t>
  </si>
  <si>
    <t>DFMARNAT/1106/2019</t>
  </si>
  <si>
    <t>212H10000/036/2015-NA</t>
  </si>
  <si>
    <t>DFMARNAT/3485/2019</t>
  </si>
  <si>
    <t>DFMARNAT/5566/2019</t>
  </si>
  <si>
    <t>DFMARNAT/4412/2019</t>
  </si>
  <si>
    <t>DFMARNAT/1215/2022</t>
  </si>
  <si>
    <t>DFMARNAT/3275/2018</t>
  </si>
  <si>
    <t>DFMARNAT/4561/2018</t>
  </si>
  <si>
    <t>DFMARNAT/2169/2019</t>
  </si>
  <si>
    <t>DFMARNAT/2184/2019</t>
  </si>
  <si>
    <t>DFMARNAT/4765/2019</t>
  </si>
  <si>
    <t>DFMARNAT/4091/2018</t>
  </si>
  <si>
    <t>221C03000-024/2019-NS</t>
  </si>
  <si>
    <t>212H10000/021/2014-NS</t>
  </si>
  <si>
    <t>DFMARNAT/3756/2020</t>
  </si>
  <si>
    <t>DFMARNAT/3260/2018</t>
  </si>
  <si>
    <t>DFMARNAT/6350/2019</t>
  </si>
  <si>
    <t>SMA-PB-DG-212H10000-038/2016-NS</t>
  </si>
  <si>
    <t>DFMARNAT/4727/2017</t>
  </si>
  <si>
    <t>212H10000-021/2018-NI</t>
  </si>
  <si>
    <t>212H10000-085/2016-NS</t>
  </si>
  <si>
    <t>DONATO GUERRA</t>
  </si>
  <si>
    <t>DFMARNAT/1609/2020</t>
  </si>
  <si>
    <t>DFMARNAT/3172/2021</t>
  </si>
  <si>
    <t>DFMARNAT/2279/2016</t>
  </si>
  <si>
    <t>DFMARNAT/7033/2018</t>
  </si>
  <si>
    <t>DFMARNAT/0059/2016</t>
  </si>
  <si>
    <t xml:space="preserve"> DFMARNAT/1329/2018            
DFMARNAT/1809/2017</t>
  </si>
  <si>
    <t>DFMARNAT/2923/2019</t>
  </si>
  <si>
    <t>DFMARNAT/2276/2021
DFMARNAT/3552/2018</t>
  </si>
  <si>
    <t>24/06/2021
08/06/2018</t>
  </si>
  <si>
    <t>DFMARNAT/3042/2023</t>
  </si>
  <si>
    <t>DFMARNAT/5145/2016</t>
  </si>
  <si>
    <t>DFMARNAT/5485/2019</t>
  </si>
  <si>
    <t>DFMARNAT/6432/2019
DFMARNAT/5091/2017</t>
  </si>
  <si>
    <t>19/12/2019
01/08/2017</t>
  </si>
  <si>
    <t>DFMARNAT/5610/2017</t>
  </si>
  <si>
    <t>DFMARNAT/1438/2018</t>
  </si>
  <si>
    <t>DFMARNAT/5275/2022</t>
  </si>
  <si>
    <t>221C03000-026/2019-NS</t>
  </si>
  <si>
    <t>DFMARNAT/2638/2019</t>
  </si>
  <si>
    <t>DFMARNAT/3037/2019, DFMARNAT/1930/2017</t>
  </si>
  <si>
    <t>22/05/2019, 10/03/2017</t>
  </si>
  <si>
    <t>DFMARNAT/5950/2017</t>
  </si>
  <si>
    <t>DFMARNAT/4173/2023</t>
  </si>
  <si>
    <t>DFMARNAT/1547/2019</t>
  </si>
  <si>
    <t>DFMARNAT/5070/2021</t>
  </si>
  <si>
    <t>DFMARNAT/6631/2017</t>
  </si>
  <si>
    <t>212H10000-002/2017-NS</t>
  </si>
  <si>
    <t>DFMARNAT/5106/2021</t>
  </si>
  <si>
    <t>DFMARNAT/3316/2021</t>
  </si>
  <si>
    <t>DFMARNAT/1690/2017</t>
  </si>
  <si>
    <t>IXTAPAN DEL ORO</t>
  </si>
  <si>
    <t>DFMARNAT/3334/2017</t>
  </si>
  <si>
    <t>DFMARNAT/6048/2019</t>
  </si>
  <si>
    <t>DFMARNAT/2443/2020</t>
  </si>
  <si>
    <t>DFMARNAT/1820/2021</t>
  </si>
  <si>
    <t>OTZOLOAPAN</t>
  </si>
  <si>
    <t>221C03000-110/2019-NI</t>
  </si>
  <si>
    <t>212H10000-073/2017-IN</t>
  </si>
  <si>
    <t>SMA-PB-DG-212H10000-005/2016-NS</t>
  </si>
  <si>
    <t>221C03000-062/2019-NI</t>
  </si>
  <si>
    <t>212H10000-049/2018-NS
SMA-PB-DG-212H10000-004/2016-NS</t>
  </si>
  <si>
    <t>04/04/2016
03/09/2018</t>
  </si>
  <si>
    <t>221C03000-058/2019-NI</t>
  </si>
  <si>
    <t>DFMARNAT/2712/2019</t>
  </si>
  <si>
    <t xml:space="preserve">225C02000-001/2021-NA
221C03000-036/2019-NA
212H10000/005/2018-NA </t>
  </si>
  <si>
    <t>26/02/2021
20/05/2019
08/01/2018</t>
  </si>
  <si>
    <t>VALLE DE BRAVO</t>
  </si>
  <si>
    <t>DFMARNAT/3580/2019</t>
  </si>
  <si>
    <t>DFMARNAT/1456/2021</t>
  </si>
  <si>
    <t>DFMARNAT/4838/2019</t>
  </si>
  <si>
    <t>DFMARNAT/3630/2019</t>
  </si>
  <si>
    <t>DFMARNAT/1718/2017</t>
  </si>
  <si>
    <t>212H10000-089/2018-NS</t>
  </si>
  <si>
    <t>DFMARNAT/2373/2023</t>
  </si>
  <si>
    <t>DFMARNAT/3707/2017</t>
  </si>
  <si>
    <t>DFMARNAT/3232/2016</t>
  </si>
  <si>
    <t>212H10000-007/2018-NI</t>
  </si>
  <si>
    <t>212H10000-052/2017-NS</t>
  </si>
  <si>
    <t>DFMARNAT/4691/2017</t>
  </si>
  <si>
    <t>225C02000-019/2022-NS</t>
  </si>
  <si>
    <t>DFMARNAT/2226/2017
DFMARNAT/5146/2016</t>
  </si>
  <si>
    <t xml:space="preserve">  03/05/2017        12/08/2016</t>
  </si>
  <si>
    <t>DFMARNAT/0610/2022
DFMARNAT/2440/2020</t>
  </si>
  <si>
    <t>22/02/2022
28/07/2020</t>
  </si>
  <si>
    <t>DFMARNAT/2377/2022</t>
  </si>
  <si>
    <t>DFMARNAT/5071/2021</t>
  </si>
  <si>
    <t>DFMARNAT/1975/2019, DFMARNAT/0197/2018</t>
  </si>
  <si>
    <t>01/04/2019, 15/01/2018</t>
  </si>
  <si>
    <t>DFMARNAT/2364/2019</t>
  </si>
  <si>
    <t>DFMARNAT/4541/2022</t>
  </si>
  <si>
    <t>DFMARNAT/4077/2019
DFMARNAT/2301/2018</t>
  </si>
  <si>
    <t>10/07/2019
13/04/2018</t>
  </si>
  <si>
    <t>DFMARNAT/3802/2020</t>
  </si>
  <si>
    <t>DFMARNAT/7186/2018</t>
  </si>
  <si>
    <t>DFMARNAT/6616/2018</t>
  </si>
  <si>
    <t>DFMARNAT/5085/2017</t>
  </si>
  <si>
    <t>DFMARNAT/5504/2019</t>
  </si>
  <si>
    <t>DFMARNAT/4087/2021</t>
  </si>
  <si>
    <t>DFMARNAT/2441/2020</t>
  </si>
  <si>
    <t>VILLA DE ALLENDE</t>
  </si>
  <si>
    <t>DFMARNAT/5633/2019
DFMARNAT/1728/2017</t>
  </si>
  <si>
    <t>06/11/2019
10/03/2017</t>
  </si>
  <si>
    <t>DFMARNAT/4172/2023</t>
  </si>
  <si>
    <t>DFMARNAT/5675/2018</t>
  </si>
  <si>
    <t>EJIDO BATAN CHICO</t>
  </si>
  <si>
    <t>DFMARNAT/0821/2022
DFMARNAT/1886/2019
DFMARNAT/7434/2017</t>
  </si>
  <si>
    <t>22/02/2022
25/03/2019
06/12/2017</t>
  </si>
  <si>
    <t>DFMARNAT/1907/2017</t>
  </si>
  <si>
    <t>DFMARNAT/2736/2017</t>
  </si>
  <si>
    <t>DFMARNAT/3849/2020</t>
  </si>
  <si>
    <t>DFMARNAT/3796/2016</t>
  </si>
  <si>
    <t>212H10000/015/2015-NI</t>
  </si>
  <si>
    <t>DFMARNAT/6102/2015</t>
  </si>
  <si>
    <t>DFMARNAT/1733/2017</t>
  </si>
  <si>
    <t>DFMARNAT/0104/2018</t>
  </si>
  <si>
    <t>DFMARNAT/1561/2020</t>
  </si>
  <si>
    <t>DFMARNAT/1535/2020
DFMARNAT/2235/2015</t>
  </si>
  <si>
    <t>19/03/2020
22/06/2015</t>
  </si>
  <si>
    <t>212H10000-041/2017-NS</t>
  </si>
  <si>
    <t>DFMARNAT/6341/2019</t>
  </si>
  <si>
    <t>DFMARNAT/2233/2018</t>
  </si>
  <si>
    <t>DFMARNAT/0718/2022</t>
  </si>
  <si>
    <t>DFMARNAT/2836/2018</t>
  </si>
  <si>
    <t>SMA-PB-DG-212H10000-041/2016-NS</t>
  </si>
  <si>
    <t xml:space="preserve">225C02000-034/2020-NI
212H10000-029/2018-NI </t>
  </si>
  <si>
    <t>02/12/2020
18/06/2018</t>
  </si>
  <si>
    <t>DFMARNAT/1621/2020
DFMARNAT/1862/2019 DFMARNAT/2392/2014</t>
  </si>
  <si>
    <t>20/03/2020
25/03/2019, 29/08/2014</t>
  </si>
  <si>
    <t>212H10000-010/2019-NS</t>
  </si>
  <si>
    <t>DFMARNAT/3075/2014</t>
  </si>
  <si>
    <t>DFMARNAT/1596/2016</t>
  </si>
  <si>
    <t>221C03000-002/2020-NI
SMA-PB-DG-212H10000-042/2016-NI</t>
  </si>
  <si>
    <t>09/01/2020
25/07/2016</t>
  </si>
  <si>
    <t>212H10000-028/2017-NS</t>
  </si>
  <si>
    <t>VILLA VICTORIA</t>
  </si>
  <si>
    <t>225C02000-006/2023-NA</t>
  </si>
  <si>
    <t>DFMARNAT/5705/2019</t>
  </si>
  <si>
    <t>DFMARNAT/4626/2021</t>
  </si>
  <si>
    <t>DFMARNAT/5651/2016</t>
  </si>
  <si>
    <t>DFMARNAT/1603/2020
DFMARNAT/1858/2017</t>
  </si>
  <si>
    <t>20/03/2020
10/03/2017</t>
  </si>
  <si>
    <t>DFMARNAT/3012/2018</t>
  </si>
  <si>
    <t>DFMARNAT/1622/2020
DFMARNAT/1977/2019
DFMARNAT/0926/2018</t>
  </si>
  <si>
    <t>20/03/2020
01/04/2019
14/02/2018</t>
  </si>
  <si>
    <t>25C02000-016/2022-NI</t>
  </si>
  <si>
    <t>225C02000-007/2021-NI</t>
  </si>
  <si>
    <t>225C02000-011/2021-NS</t>
  </si>
  <si>
    <t>225C02000-024/2022-NS</t>
  </si>
  <si>
    <t>DFMARNAT/5344/2022</t>
  </si>
  <si>
    <t>225C02000-042/2022-NS</t>
  </si>
  <si>
    <t>212H10000-018/2018-NS</t>
  </si>
  <si>
    <t>DFMARNAT/4650/2019</t>
  </si>
  <si>
    <t>225C02000-023/2021-NS</t>
  </si>
  <si>
    <t>212H10000-032/2018-NS</t>
  </si>
  <si>
    <t>212H10000-012/2018-NS</t>
  </si>
  <si>
    <t>212H10000-030/2017-NS</t>
  </si>
  <si>
    <t>225C02000-023/2022-NS</t>
  </si>
  <si>
    <t>212H10000-031/2018-NS</t>
  </si>
  <si>
    <t>DFMARNAT/3158/2020
DFMARNAT/1973/2018</t>
  </si>
  <si>
    <t>01/10/2020
09/04/2018</t>
  </si>
  <si>
    <t>225C02000-041/2021-NI</t>
  </si>
  <si>
    <t>SMA-PB-DG-212H10000-043/2016-NS</t>
  </si>
  <si>
    <t>AMECAMECA</t>
  </si>
  <si>
    <t>225C02000-001/2022-NA
225C02000-017/2021-NA
212H10000-051/2018-NA</t>
  </si>
  <si>
    <t>09/02/2022
26/04/2021
13/09/2018</t>
  </si>
  <si>
    <t>225C02000-037/2022-NA
212H10000-036/2018-NA</t>
  </si>
  <si>
    <t>29/11/2022
20/06/2018</t>
  </si>
  <si>
    <t>221C03000-016/2020-NI
212H10000-015/2018-NI
SMA-PB-DG-212H10000-064/2016-NI</t>
  </si>
  <si>
    <t>31/07/2020
12/03/2018      24/10/2016</t>
  </si>
  <si>
    <t>225C02000-043/2022-NS</t>
  </si>
  <si>
    <t>SMA-PB-DG-212H10000-062/2016-NS</t>
  </si>
  <si>
    <t>221C03000-022/2020-NS</t>
  </si>
  <si>
    <t>ATLAUTLA</t>
  </si>
  <si>
    <t>212H10000-088/2018-NA</t>
  </si>
  <si>
    <t>AYAPANGO</t>
  </si>
  <si>
    <t>212H10000-032/2017-NI</t>
  </si>
  <si>
    <t>CHALCO</t>
  </si>
  <si>
    <t>EJIDO SAN MARTIN CUAUTLALPAN</t>
  </si>
  <si>
    <t>212H10000-042/2018-NA</t>
  </si>
  <si>
    <t>ECATZINGO</t>
  </si>
  <si>
    <t>225C02000-014/2022-NA</t>
  </si>
  <si>
    <t>212H10000/034/2015-NA</t>
  </si>
  <si>
    <t>IXTAPALUCA</t>
  </si>
  <si>
    <t>221C03000-020/2019-NA
212H10000-025/2017-NA</t>
  </si>
  <si>
    <t>19/03/19, 28/04/2017</t>
  </si>
  <si>
    <t>225C02000-008/2022-NA
221C03000-051/2019-NA
SMA-PB-DG-212H10000-067/2016-NA</t>
  </si>
  <si>
    <t>23/06/2022
20/06/2019
24/10/2016</t>
  </si>
  <si>
    <t>212H10000-033/2017-NA
SMA-PB-DG-212H10000-066/2016-NA</t>
  </si>
  <si>
    <t>01/06/2017     24/10/2016</t>
  </si>
  <si>
    <t>225C02000-029/2021-NI</t>
  </si>
  <si>
    <t>TLALMANALCO</t>
  </si>
  <si>
    <t>212H10000-068/2018-NA</t>
  </si>
  <si>
    <t>212H10000/018/2014-NA</t>
  </si>
  <si>
    <t>225C02000-018/2022-NA
212H10000-050/2018-NA</t>
  </si>
  <si>
    <t>06/10/2022
13/09/2018</t>
  </si>
  <si>
    <t>ACULCO</t>
  </si>
  <si>
    <t>221C03000-079/2019-NA</t>
  </si>
  <si>
    <t>225C02000-040/2021-NA</t>
  </si>
  <si>
    <t>221C03000-078/2019-NA
SMA-PB-DG-212H10000-050/2016-NA</t>
  </si>
  <si>
    <t>15/10/2019
15/09/2016</t>
  </si>
  <si>
    <t>212H10000-090/2017-NA</t>
  </si>
  <si>
    <t>CHAPA DE MOTA</t>
  </si>
  <si>
    <t>221C03000-021/2020-NA</t>
  </si>
  <si>
    <t>225C02000-010/2023-NA</t>
  </si>
  <si>
    <t>225C02000-015/2022-NA</t>
  </si>
  <si>
    <t>225C02000-050/2021-NA</t>
  </si>
  <si>
    <t>221C03000-084/2019-NI</t>
  </si>
  <si>
    <t>225C02000-039/2022-NA</t>
  </si>
  <si>
    <t>212H10000-037/2018-NA</t>
  </si>
  <si>
    <t>225C02000-037/2020-NI
221C03000-090/2019-NI</t>
  </si>
  <si>
    <t>28/10/2019
09/12/2020</t>
  </si>
  <si>
    <t>212H10000-012/2017-NI
SMA-PB-DG-212H10000-052/2016-NI</t>
  </si>
  <si>
    <t>15/02/2017     15/09/2016</t>
  </si>
  <si>
    <t>212H10000-008/2017-NI
SMA-PB-DG-212H10000-009/2016-NI</t>
  </si>
  <si>
    <t>07/02/20170    2/05/2016</t>
  </si>
  <si>
    <t>221C03000-092/2019-NA</t>
  </si>
  <si>
    <t>221C03000-083/2019-NI</t>
  </si>
  <si>
    <t>212H10000-007/2017-NI
212H10000/012/2015-NI</t>
  </si>
  <si>
    <t>07/02/2017
12/05/2015</t>
  </si>
  <si>
    <t>221C03000-012/2020-NI</t>
  </si>
  <si>
    <t>221C03000-008/2020-NA</t>
  </si>
  <si>
    <t>225C02000-020/2023-NI
225C02000-025/2021-NI</t>
  </si>
  <si>
    <t>30/06/2023
28/05/2021</t>
  </si>
  <si>
    <t>225C02000-028/2022-NA</t>
  </si>
  <si>
    <t>225C02000-028/2021-NI</t>
  </si>
  <si>
    <t>221C03000-093/2019-NI</t>
  </si>
  <si>
    <t>225C02000-031/2022-NI</t>
  </si>
  <si>
    <t>221C03000-037/2019-NS
212H10000-063/2017-NS</t>
  </si>
  <si>
    <t>20/05/19, 05/10/2017</t>
  </si>
  <si>
    <t>225C02000-030/2021-NI</t>
  </si>
  <si>
    <t>221C03000-050/2019-NA</t>
  </si>
  <si>
    <t>221C03000-014/2020-NI</t>
  </si>
  <si>
    <t>225C02000-040/2022-NS</t>
  </si>
  <si>
    <t>SAM-PB-DG-212H10000-074/2016-NI</t>
  </si>
  <si>
    <t>212H10000-059/2017-NI</t>
  </si>
  <si>
    <t>JILOTEPEC</t>
  </si>
  <si>
    <t>SMA-PB-DG-212H10000-007/2016-NA</t>
  </si>
  <si>
    <t>212H10000-093/2017-NA</t>
  </si>
  <si>
    <t>221C03000-052/2019-NI
212H10000-056/2017-NI</t>
  </si>
  <si>
    <t>20/06/19, 25/09/2017</t>
  </si>
  <si>
    <t>212H10000-058/2017-NI</t>
  </si>
  <si>
    <t>SMA-PB-DG-2012H10000-035/2015NA</t>
  </si>
  <si>
    <t>212H10000-009/2017-NI
SMA-PB-DG-212H10000-001/2016-NI</t>
  </si>
  <si>
    <t>07/02/2017      04/03/2016</t>
  </si>
  <si>
    <t>225C02000-022/2022-NI</t>
  </si>
  <si>
    <t>212H10000-069/2018-NA</t>
  </si>
  <si>
    <t>SAM-PB-DG-212H10000-070/2016-NS</t>
  </si>
  <si>
    <t>SMA-PB-DG-212H10000-024/2016-NS</t>
  </si>
  <si>
    <t>TIMILPAN</t>
  </si>
  <si>
    <t>221C03000-100/2019-NA</t>
  </si>
  <si>
    <t>SMA-PB-DG-212H10000-051/2016-NA</t>
  </si>
  <si>
    <t>221C03000-063/2019-NI
SMA-PB-DG-212H10000-006/2016-NI</t>
  </si>
  <si>
    <t>05/08/2019
04/04/2016</t>
  </si>
  <si>
    <t>212H10000/005/2014-NA</t>
  </si>
  <si>
    <t>221C03000-033/2019-NA
212H10000/033/2015-NA</t>
  </si>
  <si>
    <t>12/04/2019
14/09/2015</t>
  </si>
  <si>
    <t>221C03000-070/2019-NI</t>
  </si>
  <si>
    <t>221C03000-040/2019-NS
212H10000-061/2017-NS</t>
  </si>
  <si>
    <t>20/05/2019
02/10/2017</t>
  </si>
  <si>
    <t>221C03000-098/2019-NS</t>
  </si>
  <si>
    <t>EJIDO SAN ANTONIO YONDEJÉ</t>
  </si>
  <si>
    <t>225C02000-026/2023-NS
221C03000-025/2019-NS</t>
  </si>
  <si>
    <t>21/07/2023
01/04/2019</t>
  </si>
  <si>
    <t>VILLA DEL CARBÓN</t>
  </si>
  <si>
    <t>225C02000-019/2023-NI
212H10000-026/2017-NI</t>
  </si>
  <si>
    <t>27/06/2023
28/04/2017</t>
  </si>
  <si>
    <t>221C03000-068/2019-NA
212H10000/005/2015-NA</t>
  </si>
  <si>
    <t>09/09/2019
27/03/2015</t>
  </si>
  <si>
    <t>221C03000-086/2019-NA</t>
  </si>
  <si>
    <t>212H10000-038/2018-NA</t>
  </si>
  <si>
    <t>221C03000-025/2020-NA
212H10000-084/2016-NA</t>
  </si>
  <si>
    <t>23/11/2020
01/12/2016</t>
  </si>
  <si>
    <t>212H10000-040/2017-NA</t>
  </si>
  <si>
    <t>221C03000-104/2019-NA</t>
  </si>
  <si>
    <t>225C02000-015/2023-NA</t>
  </si>
  <si>
    <t>225C02000-021/2023-NI
SMA-PB-DG-212H10000-071/2016-NI</t>
  </si>
  <si>
    <t>04/07/2023
24/10/2016</t>
  </si>
  <si>
    <t>212H10000/029/2015-NS</t>
  </si>
  <si>
    <t>212H10000-058/2018-NS</t>
  </si>
  <si>
    <t>212H10000-072/2018-NI</t>
  </si>
  <si>
    <t>225C02000-019/2021-NS 
SMA-PB-DG-212H10000-060/2016-NS
SMA-PB-DG-212H10000-048/2016-NS</t>
  </si>
  <si>
    <t xml:space="preserve">06/05/2021 
19/10/2016      24/08/2016    </t>
  </si>
  <si>
    <t>225C02000-035/2020-NA</t>
  </si>
  <si>
    <t>225C02000-020/2021-NI</t>
  </si>
  <si>
    <t>212H10000-074/2019-NS</t>
  </si>
  <si>
    <t>212H10000-004/2017-NI</t>
  </si>
  <si>
    <t>221C03000-038/2019-NS
212H10000-064/2017-NS</t>
  </si>
  <si>
    <t>20/05/2019, 05/10/2017</t>
  </si>
  <si>
    <t>212H10000-013/2018-NS</t>
  </si>
  <si>
    <t>212H10000-062/2017-NS</t>
  </si>
  <si>
    <t>221C03000-013/2020-NI</t>
  </si>
  <si>
    <t>EJIDO EL ESTANCO</t>
  </si>
  <si>
    <t>EJIDO EL ESTANCO, AMPLIACION</t>
  </si>
  <si>
    <t>EJIDO PRESA DE ARROYO ZARCO</t>
  </si>
  <si>
    <t>EJIDO SAN AGUSTIN POTEJE</t>
  </si>
  <si>
    <t>EJIDO SAN NICOLÁS</t>
  </si>
  <si>
    <t>EJIDO YEBUSIVY</t>
  </si>
  <si>
    <t>PARTICULARCONJUNTO PREDIAL CUATRO INMUEBLES UBICADOS EN YEBUCIVI</t>
  </si>
  <si>
    <t xml:space="preserve">PARTICULARCONJUNTO PREDIAL TRES INMUEBLES UBICADOS EN EL MUNICIPIO DE ALMOLOYA DE JUÁREZ E INMUEBLE UBICADO EN EL POBLADO DE YEBUCIBI </t>
  </si>
  <si>
    <t>PARTICULARINMUEBLE DENOMINADO EL CERRO DE LAS GARROCHAS</t>
  </si>
  <si>
    <t>PARTICULARINMUEBLE UBICADO EN DOMICILIO CONOCIDO, YEBUCIVI CENTRO</t>
  </si>
  <si>
    <t>PARTICULARINMUEBLE UBICADO EN EL POBLADO DE CASA NUEVA, YEBUCIVI</t>
  </si>
  <si>
    <t xml:space="preserve">PARTICULARINMUEBLE UBICADO EN EL POBLADO DE EL ESTANCO </t>
  </si>
  <si>
    <t>PARTICULARINMUEBLE UBICADO EN EL POBLADO DE YEBUCIVI</t>
  </si>
  <si>
    <t>PARTICULARINMUEBLE UBICADO EN LA RANCHERIA DE PIEDRAS  BLANCAS Y RANCHO DENOMINADO LA CEBADA</t>
  </si>
  <si>
    <t>PARTICULARINMUEBLE UBICADO EN YEBUCIVI</t>
  </si>
  <si>
    <t>PARTICULARLOTE B DEL RANCHO EL JACAL O LA ESTACIÓN UBICADO EN LA RANCHERÍA DE YEBUCIBÍ</t>
  </si>
  <si>
    <t>PARTICULARPREDIO PARTICULAR UNA CASUCHA CON TERRENO ANEXO, UBICADA EN LA RANCHERÍA DE YEBUCIVÍ</t>
  </si>
  <si>
    <t>PARTICULARTERRENO UBICADO EN LA RANCHERÍA DE PAREDÓN</t>
  </si>
  <si>
    <t>PARTICULARUBICADO EN RANCHERÍA DE YEBUCIVI</t>
  </si>
  <si>
    <t>PARTICULARUBICADO EN YEBUCIVI</t>
  </si>
  <si>
    <t>BIENES COMUNALESCALIMAYA</t>
  </si>
  <si>
    <t>BIENES COMUNALESSAN LORENZO HUITZITZILAPAN</t>
  </si>
  <si>
    <t>BIENES COMUNALESSAN MIGUEL AMEYALCO</t>
  </si>
  <si>
    <t>BIENES COMUNALESSANTA MARIA TLALMIMILOLPAN</t>
  </si>
  <si>
    <t>EJIDO LA CIMA, SAN MATEO ATARASQUILLO</t>
  </si>
  <si>
    <t>EJIDO SAN MATEO ATARASQUILLO</t>
  </si>
  <si>
    <t>EJIDO SANTA MARIA ATARASQUILLO, DOTACION</t>
  </si>
  <si>
    <t>EJIDO SANTIAGO ANALCO</t>
  </si>
  <si>
    <t>EJIDO SANTIAGO ANALCO SEGUNDA SECCIÓN</t>
  </si>
  <si>
    <t>PARTICULARCONJUNTO PREDIAL DENGATZI Y CHECHIMO</t>
  </si>
  <si>
    <t>PARTICULARDENGATZI</t>
  </si>
  <si>
    <t>PARTICULARSANTA MARÍA ATARASQUILLO, SECCIÓN CIENEGUILLAS</t>
  </si>
  <si>
    <t>BIENES COMUNALESSAN JUAN COAPANOAYA</t>
  </si>
  <si>
    <t>BIENES COMUNALESSAN PEDRO ATLAPULCO</t>
  </si>
  <si>
    <t>PARTICULARLOTES 1,2,3,4,5,6,7,8,9,10 Y 11 Y CAMINO EXISTENTE</t>
  </si>
  <si>
    <t>EJIDO SANTA ANA JILOTZINGO</t>
  </si>
  <si>
    <t>PARTICULARPREDIO PARTICULAR UNA FRACCIÓN DE TERRENO DENOMINADA MILPA Y LOMA DE MAYA, UBICADA EN EL PUEBLO DE CAPULHUAC, VILLA CUAUHTÉMOC</t>
  </si>
  <si>
    <t>EJIDO SAN PEDRO DE ARRIBA</t>
  </si>
  <si>
    <t>BIENES COMUNALESSAN FRANCISCO TEPEXOXUCA</t>
  </si>
  <si>
    <t>BIENES COMUNALESSAN PEDRO ZICTEPEC</t>
  </si>
  <si>
    <t>BIENES COMUNALESTENANGO DEL VALLE</t>
  </si>
  <si>
    <t>EJIDO PUEBLO NUEVO</t>
  </si>
  <si>
    <t>EJIDO SAN PEDRO TLANIXCO</t>
  </si>
  <si>
    <t>EJIDO SAN PEDRO ZICTEPEC</t>
  </si>
  <si>
    <t>EJIDO SAN PEDRO ZICTEPEC II</t>
  </si>
  <si>
    <t>BIENES COMUNALESSAN MATEO TEXCALYACAC</t>
  </si>
  <si>
    <t>EJIDO SAN MIGUEL MIMIAPAN</t>
  </si>
  <si>
    <t>EJIDO EL CONTADERO</t>
  </si>
  <si>
    <t>EJIDO LA PUERTA</t>
  </si>
  <si>
    <t>EJIDO LOMA ALTA, DOTACION Y AMPLIACION</t>
  </si>
  <si>
    <t>EJIDO OJO DE AGUA</t>
  </si>
  <si>
    <t>EJIDO SAN ANTONIO ACAHUALCO</t>
  </si>
  <si>
    <t>EJIDO SAN CRISTOBAL TECOLIT</t>
  </si>
  <si>
    <t>EJIDO SAN PEDRO TEJALPA</t>
  </si>
  <si>
    <t>EJIDO SANTA MARIA DEL MONTE AMPLIACIÓN</t>
  </si>
  <si>
    <t>PARTICULARHACIENDA TEJALPA Y ANEXOS</t>
  </si>
  <si>
    <t>BIENES COMUNALESSANTIAGO TLAZALA</t>
  </si>
  <si>
    <t>EJIDO SAN JUAN TEXCALHUACAN</t>
  </si>
  <si>
    <t>PARTICULARC.P. FRACCIÓN EX HACIENDA SAN ANTONIO BATA</t>
  </si>
  <si>
    <t>PARTICULARCONJUNTO PREDIAL DOS FRACCIONES RUSTICAS DEL RANCHO DE SAN ANTONIO BATA, DENOMINADAS ACTUALMENTE RANCHO DE SANTA FÉ</t>
  </si>
  <si>
    <t>BIENES COMUNALESSAN MIGUEL TECPAN</t>
  </si>
  <si>
    <t>BIENES COMUNALESSANTA ANA JILOTZINGO</t>
  </si>
  <si>
    <t>BIENES COMUNALESSANTA MARÍA MAZATLA</t>
  </si>
  <si>
    <t>PARTICULARPOTRERO LARGO</t>
  </si>
  <si>
    <t>PARTICULARRÚSTICO RANCHO LA PEÑUELA O PEÑUELAS</t>
  </si>
  <si>
    <t>PARTICULARDENOMINADO EL TULE UBICADO EN EL PUEBLO DE SAN FRANCISCO
CHIMALPA</t>
  </si>
  <si>
    <t>EJIDO COLONIA BENITO JUÁREZ</t>
  </si>
  <si>
    <t>EJIDO SAN FRANCISCO MAGU</t>
  </si>
  <si>
    <t>EJIDO TRANSFIGURACIÓN MONTE ALTO</t>
  </si>
  <si>
    <t>PARTICULARCONJUNTO PREDIAL DOS FRACCIONES DEL PREDIO DENOMINADO MONTES DE LA PROVIDENCIA O RÍO FRÍO</t>
  </si>
  <si>
    <t>PARTICULARCONJUNTO PREDIAL INMUEBLE DENOMINADO LOS DURAZNOS UBICADO EN LA RANCHERÍA LOS DURAZNOS CAHUACAN Y PREDIO PARTICULAR INMUEBLE UBICADO EN LA RANCHERÍA LOS DURAZNOS</t>
  </si>
  <si>
    <t>PARTICULARFRACCIÓN C DENOMINADA DOÑA JUANA DE LAS EN QUE SE DIVIDIÓ LA FINCA NUESTRA SEÑORA DE LA LUZ ANTIGUA PORCIÓN DOS DE LA HACIENDA LA ENCARNACIÓN</t>
  </si>
  <si>
    <t>PARTICULARLA CRUZ</t>
  </si>
  <si>
    <t>PARTICULARLA PUERTA Y LAS MAJADAS O CAÑADA DEL MUERTO</t>
  </si>
  <si>
    <t>PARTICULARLAS PILITAS</t>
  </si>
  <si>
    <t>PARTICULARRANCHO LA LUZ</t>
  </si>
  <si>
    <t>PARTICULARRANCHO PARADEÑO</t>
  </si>
  <si>
    <t xml:space="preserve">EJIDO SANTA BÁRBARA </t>
  </si>
  <si>
    <t>PARTICULARRANCHO EL COLORADO</t>
  </si>
  <si>
    <t>PARTICULARTERRENO RANCHO DE SANTA BÁRBARA</t>
  </si>
  <si>
    <t>EJIDO EJIDO SAN JUAN TOTOLAPAN AMPLIACIÓN</t>
  </si>
  <si>
    <t>EJIDO SAN JUAN TOTOLAPAN, DOTACION</t>
  </si>
  <si>
    <t>EJIDO SAN PEDRO CUATZINGO</t>
  </si>
  <si>
    <t>EJIDO SANTIAGO CUAULA</t>
  </si>
  <si>
    <t>EJIDO SANTO TOMÁS APIPILHUASCO</t>
  </si>
  <si>
    <t>PARTICULAREX HACIENDA TIERRA BLANCA</t>
  </si>
  <si>
    <t>PARTICULARRANCHO SAN TELMO SEGUNDA FRACCION</t>
  </si>
  <si>
    <t>PARTICULARUNA FRACCIÓN DE LA EX HACIENDA DE SAN TELMO</t>
  </si>
  <si>
    <t>BIENES COMUNALESSAN JERÓNIMO AMANALCO</t>
  </si>
  <si>
    <t>EJIDO IGNACIO MANUEL ALTAMIRANO</t>
  </si>
  <si>
    <t>EJIDO SAN DIEGUITO SUCHIMANCA</t>
  </si>
  <si>
    <t>EJIDO SAN GERÓNIMO AMANALCO</t>
  </si>
  <si>
    <t>EJIDO SAN MIGUEL TLAIXPAN</t>
  </si>
  <si>
    <t>EJIDO SANTA CATARINA DEL MONTE</t>
  </si>
  <si>
    <t>EJIDO SANTA MARÍA NATIVITAS</t>
  </si>
  <si>
    <t>EJIDO TEQUEXQUINAHUAC</t>
  </si>
  <si>
    <t>EJIDO LOS TIMBRES</t>
  </si>
  <si>
    <t>PARTICULARINMUEBLE UBICADO EN EL LLANO</t>
  </si>
  <si>
    <t>PARTICULARINMUEBLE UBICADO EN LA DEMARCACIÓN DE EL LLANO</t>
  </si>
  <si>
    <t>PARTICULARTERRENO DENOMINADO ALCAPARROSA, QUE SE ENCUENTRA UBICADO  EN LA COMUNIDAD DE EL LLANO</t>
  </si>
  <si>
    <t>PARTICULARUBICADO EN SAN LUCAS PUEBLO NUEVO</t>
  </si>
  <si>
    <t xml:space="preserve">BIENES COMUNALESSAN JUAN ACATITLÁN Y SU ANEXO HERMILTEPEC O PEÑA BLANCA </t>
  </si>
  <si>
    <t>EJIDO PIEDRA GRANDE</t>
  </si>
  <si>
    <t>BIENES COMUNALESDE SAN SIMON DE GUERRERO</t>
  </si>
  <si>
    <t>BIENES COMUNALESSAN GABRIEL CUENTLA</t>
  </si>
  <si>
    <t>PARTICULARCERRO DEL CAJETE</t>
  </si>
  <si>
    <t>EJIDO PUEBLO NUEVO DE LA TENERIA</t>
  </si>
  <si>
    <t>PARTICULAREL PORVENIR</t>
  </si>
  <si>
    <t>PARTICULARINMUEBLE UBICADO EN ALMOLOYA DE LAS GRANADAS</t>
  </si>
  <si>
    <t>PARTICULARTERRENO QUE SE ENCUENTRA UBICADO EN EL PUEBLO NUEVO DE LA TENERIA</t>
  </si>
  <si>
    <t>BIENES COMUNALESLA ESTANCIA</t>
  </si>
  <si>
    <t>BIENES COMUNALESRINCON DE ATARASQUILLO</t>
  </si>
  <si>
    <t>BIENES COMUNALESRINCÓN DE TEQUEXQUIPAN Y SU ANEXO LA GUACAMAYA</t>
  </si>
  <si>
    <t>BIENES COMUNALESSAN FRANCISCO LA ALBARRADA</t>
  </si>
  <si>
    <t>BIENES COMUNALESSAN MATEO DE LOS RANCHOS Y SUS ANEXOS MESA GRANDE, LA COMUNIDAD, SANTA ANA Y EL POTRERO</t>
  </si>
  <si>
    <t>BIENES COMUNALESSAN MIGUEL OXTOTILPAN</t>
  </si>
  <si>
    <t>BIENES COMUNALESTEQUEXQUIPAN</t>
  </si>
  <si>
    <t>EJIDO EJIDO LA COMUNIDAD FRACCIÓN I Y II</t>
  </si>
  <si>
    <t>EJIDO EL PEÑON</t>
  </si>
  <si>
    <t>EJIDO EL RINCÓN</t>
  </si>
  <si>
    <t>EJIDO EL VARAL</t>
  </si>
  <si>
    <t>EJIDO LA ESTANCIA</t>
  </si>
  <si>
    <t>EJIDO LA LABOR</t>
  </si>
  <si>
    <t>EJIDO LAS LAGRIMAS</t>
  </si>
  <si>
    <t>EJIDO LOS AILES, LA MESA Y LA GUACAMAYA</t>
  </si>
  <si>
    <t>EJIDO MESON VIEJO, DOTACION</t>
  </si>
  <si>
    <t xml:space="preserve">EJIDO SAN ANDRÉS DE LOS GAMA </t>
  </si>
  <si>
    <t>EJIDO SAN ANTONIO DE LOS ALBARRANES</t>
  </si>
  <si>
    <t>EJIDO SAN FRANCISCO OXTOTILPAN</t>
  </si>
  <si>
    <t>EJIDO SAN MATEO ALMOMOLOA</t>
  </si>
  <si>
    <t>EJIDO SAN MIGUEL OXTOTILPAN</t>
  </si>
  <si>
    <t>PARTICULARCONJUNTO PREDIAL DENOMINADO INMUEBLE UBICADO EN LA COMUNIDAD DE MILPAS VIEJAS SAN ANDRES DE LOS GAMA, INMUEBLE UBICADO EN MILPAS VIEJAS E INMUEBLE UBICADO EN MILPAS VIEJAS</t>
  </si>
  <si>
    <t>PARTICULARCONJUNTO PREDIAL INMUEBLE DENOMINADO LOS DURAZNOS; INMUEBLE UBICADO EN LA ESTANCIA DE TEQUESQUIPAN; INMUEBLE UBICADO EN DOMICILIO CONOCIDO LA LAGUNA E INMUEBLE UBICADO EN RINCÓN DE ATARASQUILLO</t>
  </si>
  <si>
    <t>PARTICULARCONJUNTO PREDIAL INTEGRADO POR LOS PREDIOS PARTICULARES: INMUEBLE UBICADO EN JURISDICCION DE MILPAS VIEJAS, INMUEBLE UBICADO EN MILPAS VIEJAS E INMUEBLE UBICADO EN MILPAS VIEJAS</t>
  </si>
  <si>
    <t>PARTICULARCONJUNTO PREDIAL TERRENO SIN NOMBRE UBICADO EN RINCON DE TEQUESQUIPAN, TERRENO LLAMADO LOS CUERVOS UBICADO EN LOS AILES RINCON DE TEQUESQUIPAN E INMUEBLE DENOMINADO LOS ANGELES UBICADO EN RINCON DE LOS AYLES TEQUEXQUIPAN</t>
  </si>
  <si>
    <t>PARTICULARDENOMINADO EL TULE FRACCIÓN V</t>
  </si>
  <si>
    <t>PARTICULARFRACCIÓN NÚMERO SEIS DEL TERRENO DENOMINADO EL TULE</t>
  </si>
  <si>
    <t>PARTICULARFRACCIÓN SÉPTIMA DEL TERRENO DENOMINADO EL TULE</t>
  </si>
  <si>
    <t>PARTICULARPEÑA COLORADA O EL AILAR Y LOS TORDILLOS</t>
  </si>
  <si>
    <t>PARTICULARTERRENO DE LOS COMÚN REPARTIMIENTO UBICADO EN EL LUGAR LLAMADO LA CUMBRE, BARRIO DEL RINCÓN</t>
  </si>
  <si>
    <t>PARTICULARTRES FRACCIONES QUE INTEGRAN EL RANCHO LA LABOR</t>
  </si>
  <si>
    <t>BIENES COMUNALESSANTIAGO TLATLAYA</t>
  </si>
  <si>
    <t>PARTICULARLOS MANGOS DEL TANQUE</t>
  </si>
  <si>
    <t>PARTICULARMACLACUA</t>
  </si>
  <si>
    <t>BIENES COMUNALESSAN FRANCISCO SHAXNI</t>
  </si>
  <si>
    <t>EJIDO EL ERMITAÑO</t>
  </si>
  <si>
    <t>EJIDO MUYTEJE DOTACIÓN Y AMPLIACIÓN</t>
  </si>
  <si>
    <t>EJIDO RESTITUCIÓN SANTA MARÍA TIXMADEJE</t>
  </si>
  <si>
    <t>EJIDO SAN MIGUEL ACAMBAY</t>
  </si>
  <si>
    <t>PARTICULAREL RETOÑAL, CHUPARROSAS Y LAS CASAS</t>
  </si>
  <si>
    <t>PARTICULARINMUEBLE UBICADO EN EL PARAJE DENOMINADO LA MINA</t>
  </si>
  <si>
    <t>PARTICULARINMUEBLE UBICADO EN EL PARAJE DENOMINADO LA TRAMPA DEL POBLADO DE LA ESTANCIA</t>
  </si>
  <si>
    <t>PARTICULARINMUEBLE UBICADO EN EL POBLADO DE DIXIMOXI</t>
  </si>
  <si>
    <t>PARTICULARLA PROVIDENCIA</t>
  </si>
  <si>
    <t>EJIDO SANTA CRUZ EL TEJOCOTE</t>
  </si>
  <si>
    <t>EJIDO SANTA ROSA</t>
  </si>
  <si>
    <t xml:space="preserve">PARTICULARFRACCIÓN DEL TERRENO UBICADO EN CAMINO SIN NOMBRE, SIN NÚMERO, COLONIA CUAUHTÉMOC </t>
  </si>
  <si>
    <t>PARTICULARSOMERA</t>
  </si>
  <si>
    <t>EJIDO SAN JUAN JIQUIPILCO</t>
  </si>
  <si>
    <t xml:space="preserve">PARTICULAREX HACIENDA DE MAÑI </t>
  </si>
  <si>
    <t>PARTICULARQUE PERTENECIÓ AL RANCHO CONOCIDO CON EL NOMBRE DE SAN DIEGO</t>
  </si>
  <si>
    <t>BIENES COMUNALESSANTIAGO CASANDEJE</t>
  </si>
  <si>
    <t>BIENES COMUNALESSANTIAGO YECHE</t>
  </si>
  <si>
    <t>EJIDO SANTIAGO CASANDEJÉ</t>
  </si>
  <si>
    <t>BIENES COMUNALESSAN LORENZO MALACOTA</t>
  </si>
  <si>
    <t>EJIDO SAN BARTOLO MORELOS DOTACION Y AMPLIACION</t>
  </si>
  <si>
    <t>EJIDO SAN GREGORIO MACAPEXCO</t>
  </si>
  <si>
    <t>EJIDO SAN SEBASTIÁN</t>
  </si>
  <si>
    <t>PARTICULARC.P. UNA FRACCIÓN DE LA EX-HACIENDA LA EPIFANÍA Y UNA FRACCIÓN DE TERRENO RÚSTICO QUE ERTENECIÓ A LA EX-HACIENDA DE LA EPIFANÍA</t>
  </si>
  <si>
    <t>PARTICULARDENOMINADO EL CRISTO</t>
  </si>
  <si>
    <t>PARTICULARUN TERRENO DENOMINADO LA SOLEDAD</t>
  </si>
  <si>
    <t>EJIDO SAN ANTONIO DE LAS HUERTAS</t>
  </si>
  <si>
    <t>EJIDO SAN JERÓNIMO MAVATI</t>
  </si>
  <si>
    <t>EJIDO SAN JUAN EVANGELISTA</t>
  </si>
  <si>
    <t>EJIDO SANTA RITA DE GUADALUPE</t>
  </si>
  <si>
    <t>EJIDO SANTA RITA DE LA CUESTA</t>
  </si>
  <si>
    <t>PARTICULARCONJUNTO PREDIAL DOS FRACCIONES DEL INMUEBLE DENOMINADO DIOS PADRE</t>
  </si>
  <si>
    <t xml:space="preserve">PARTICULARCONJUNTO PREDIAL DOS FRACCIONES DEL RANCHO SAN ANTONIO DE LAS HUERTAS (1. FRACCION 1 DEL TERRENO DE LA FRACCION 2 DE LA PORCION SUR DEL RANCHO DE SAN ANTONIO DE LAS HUERTAS, 2. FRACCION 2 DEL TERRENO DE LA FRACCION 1 DE LA PORCION SUR DEL RANCHO DE SAN ANTONIO DE LAS HUERTAS), 3. INMUEBLE DENOMINADO EL PINTADO, 4. TERRENO QUE PERTENECIO AL RANCHO DE LA VIRGEN </t>
  </si>
  <si>
    <t>PARTICULARCONJUNTO PREDIAL DOS PREDIOS DE LA PORCION NORTE DEL RANCHO DE SAN ANTONIO DE LAS HUERTAS</t>
  </si>
  <si>
    <t>PARTICULARCONJUNTO PREDIAL INMUEBLE UBICADO EN DOMICILIO CONOCIDO FRESNO NICHE, INMUEBLE DENOMINADO FRESNO NICHI E INMUEBLE UBICADO EN EL POBLADO DE SANTANA NICHI</t>
  </si>
  <si>
    <t>PARTICULARCONJUNTO PREDIAL QUINTANA, FRACCIÓN I DE LAS PALOMAS, FRACCIÓN II DE LAS PALOMAS</t>
  </si>
  <si>
    <t xml:space="preserve">PARTICULARDIOS PADRE </t>
  </si>
  <si>
    <t>PARTICULARFRACCIÓN DEL PREDIO DENOMINADO EL CONSUELO</t>
  </si>
  <si>
    <t>PARTICULARPARTICULAR RANCHO EL CONSUELO</t>
  </si>
  <si>
    <t>PARTICULARPARTICULAR SANACOCHE</t>
  </si>
  <si>
    <t>PARTICULARPARTICULAR TERRENO UBICADO EN EL RANCHO LA ROSA</t>
  </si>
  <si>
    <t>PARTICULARPORCIÓN NORTE DEL RANCHO DE SAN ANTONIO DE LAS HUERTAS</t>
  </si>
  <si>
    <t>PARTICULARTERRENO UBICADO EN EL PARAJE DE AGUA ZARCA DE LA RANCHERÍA DE SANTA ANA NICHI</t>
  </si>
  <si>
    <t>PARTICULARTERRENO UBICADO EN LA CIENEGA</t>
  </si>
  <si>
    <t xml:space="preserve">PARTICULARTRES PREDIOS UBICADOS EN LA RANCHERIA DE LA CIENEGA </t>
  </si>
  <si>
    <t>PARTICULARUNA FRACCION DE TERRENO QUE EQUIVALE APROXIMADAMENTE A UNA NOVENA PARTE DEL RANCHO EL CONSUELO</t>
  </si>
  <si>
    <t>EJIDO BUENAVISTA CASA BLANCA DOTACIÓN</t>
  </si>
  <si>
    <t>EJIDO CONCEPCIÓN DE LA VENTA</t>
  </si>
  <si>
    <t>EJIDO CONCEPCIÓN DEL MONTE DOTACIÓN COMPLEMENTARIA Y  DOTACIÓN PARCIAL</t>
  </si>
  <si>
    <t>EJIDO EL GUARDA , LA LAGUNITA Y ANEXOS</t>
  </si>
  <si>
    <t>EJIDO FABRICA PUEBLO NUEVO</t>
  </si>
  <si>
    <t>EJIDO GUADALUPE BUENAVISTA</t>
  </si>
  <si>
    <t>EJIDO LA ESPERANZA</t>
  </si>
  <si>
    <t xml:space="preserve">EJIDO LA FÁBRICA CONCEPCIÓN DOTACIÓN </t>
  </si>
  <si>
    <t>EJIDO LA MESA 1RA Y 2DA AMPLIACIÓN</t>
  </si>
  <si>
    <t>EJIDO LAS ROSAS DOTACIÓN Y AMPLIACIÓN</t>
  </si>
  <si>
    <t>EJIDO LOS LOBOS, DOTACION Y AMPLIACION</t>
  </si>
  <si>
    <t>EJIDO ROSA DE PALO AMARILLO</t>
  </si>
  <si>
    <t>EJIDO ROSA DE PALO AMARILLO FRACCIÓN DE LA DOTACIÓN</t>
  </si>
  <si>
    <t>EJIDO SAN ANTONIO PUEBLO NUEVO</t>
  </si>
  <si>
    <t xml:space="preserve">EJIDO SAN FELIPE DE JESÚS DOTACIÓN </t>
  </si>
  <si>
    <t>EJIDO SAN JERONIMO PILITAS DOTACION Y AMPLIACION</t>
  </si>
  <si>
    <t>EJIDO SAN JOAQUÍN</t>
  </si>
  <si>
    <t>EJIDO SAN JOAQUIN LAMILLAS</t>
  </si>
  <si>
    <t>EJIDO SAN JOSÉ DEL RINCÓN</t>
  </si>
  <si>
    <t>EJIDO SAN JUAN PALO SECO</t>
  </si>
  <si>
    <t>EJIDO YONDESE DEL CEDRO</t>
  </si>
  <si>
    <t>EJIDO YONDESE EL GRANDE</t>
  </si>
  <si>
    <t>PARTICULARBUENAVISTA CASA BLANCA FRACCIÓN I</t>
  </si>
  <si>
    <t>PARTICULARBUENAVISTA CASA BLANCA, FRACCION II</t>
  </si>
  <si>
    <t>PARTICULARCATINGO</t>
  </si>
  <si>
    <t>PARTICULARCEBATI</t>
  </si>
  <si>
    <t>PARTICULARCONJUNTO PREDIAL EL POSO DE LA LAGUNILLA E INMUEBLE UBICADO EN EL RANCHITO DE LOS AGUACATES</t>
  </si>
  <si>
    <t>PARTICULARCONJUNTO PREDIAL FRACCIÓN DE LAS PALOMAS Y FRACCIÓN LAS PALOMAS</t>
  </si>
  <si>
    <t>PARTICULARCONJUNTO PREDIAL FRACCIÓN DE TERRENO DEL MONTE DE LAS PALOMAS, UBICADO EN EL PUEBLO DE SAN JOSÉ DEL RINCÓN Y UNA FRACCIÓN DEL PREDIO RÚSTICO DENOMINADO QUINTANA UBICADO EN EL PARAJE LAS PALMAS</t>
  </si>
  <si>
    <t>PARTICULARCONJUNTO PREDIAL FRACCION DE TERRENO DEL PREDIO DENOMINADO PURUNGUEO Y TRES PREDIOS MAS</t>
  </si>
  <si>
    <t>PARTICULARCONJUNTO PREDIAL FRACCIÓN DE TERRENO QUE FORMÓ PARTE DEL RANCHO QUE FUE CONOCIDO CON EL NOMBRE DE PURUNGUEO Y TERRENO QUE SE ENCUENTRA UBICADO EN EL POBLADO CONOCIDO COMO SAN JOAQUÍN DEL MONTE</t>
  </si>
  <si>
    <t>PARTICULARCONJUNTO PREDIAL LOTE UNO DE LA FRACCION DE TERRENO DEL RANCHO DENOMINADO EL TEJOCOTE Y TERRENO UBICADO EN SAN JOSÉ DEL RINCÓN</t>
  </si>
  <si>
    <t>PARTICULARCONJUNTO PREDIAL OJO DE AGUA, EL SALTO Y RANCHO LA PUERTA</t>
  </si>
  <si>
    <t>PARTICULARCONJUNTO PREDIAL POTRERO LA TRAMPA Y RANCHO LA MESA</t>
  </si>
  <si>
    <t>PARTICULARCONJUNTO PREDIAL RANCHO EL GAVILAN, TAMBIEN DENOMINADO PALO AMARILLO</t>
  </si>
  <si>
    <t>PARTICULARCONJUNTO PREDIAL SANACOCHE O SABANETA FRACCION I Y II</t>
  </si>
  <si>
    <t>PARTICULARCONJUNTO PREDIAL TRES FRACCIONES DE TERRENO DENOMINADO LA CABECERA DE LA LAGUNILLA, INMUEBLE UBICADO EN EX-HDA. LA TRINIDAD, RANCHITO DE LOS AHUACATES, FRACCIÓN RANCHO EL CALVARIO, TERRENO DENOMINADO CIENEGUILLAS Y TERRENO DENOMINADO LAS JARAS</t>
  </si>
  <si>
    <t>PARTICULARDENOMINADO COTINGO</t>
  </si>
  <si>
    <t>PARTICULARDENOMINADO EL TEPETATE, QUE FORMÓ 
PARTE DEL RANCHO DE PURUNGUEO</t>
  </si>
  <si>
    <t>PARTICULARDENOMINADO MONTE CATINGO</t>
  </si>
  <si>
    <t>PARTICULARDENOMINADO PANCHO MAYA FRACCIÓN 1</t>
  </si>
  <si>
    <t>PARTICULARDOS FRACCIONES DE TERRENO DEL RANCHO DENOMINADO LOMA PANDA</t>
  </si>
  <si>
    <t>PARTICULAREL SAUCO Y EL ZOPILOTE</t>
  </si>
  <si>
    <t>PARTICULAREL TEPETATE</t>
  </si>
  <si>
    <t>PARTICULAREL ZOPILOTE Y LOS SAUCOS FRACCIONES V y VI</t>
  </si>
  <si>
    <t>PARTICULARFRACCIÓN 3-C CATINGO</t>
  </si>
  <si>
    <t>PARTICULARFRACCION DEL INMUEBLE UBICADO EN EL RANCHO DE SABANETA Y UNO MAS</t>
  </si>
  <si>
    <t>PARTICULARFRACCION DEL RANCHO DE SAN BARTOLO QUE FORMO PARTE DE LA HACIENDA SANACOCHE</t>
  </si>
  <si>
    <t>PARTICULARFRACCION I DEL TERRENO DENOMINADO MONTE CATINGO,FRACCIÓN II DEL TERRENO DENOMINADO MONTE DE CATINGO y FRACCIÓN III DEL TERRENO DENOMINADO MONTE DE CATINGO</t>
  </si>
  <si>
    <t xml:space="preserve">PARTICULARFRACCIÓN IV DE LA EX HACIENDA SAN JERÓNIMO PILITAS </t>
  </si>
  <si>
    <t xml:space="preserve">PARTICULARFRACCION TERCERA DEL RANCHO DENOMINADO PANCHO MAYA </t>
  </si>
  <si>
    <t>PARTICULARFRACCION TERCERA PRODUCTO DE LA SUBDIVISION DE LA FRACCION DE TERRENO DENOMINADA SANACOCHE O SABANETA</t>
  </si>
  <si>
    <t>PARTICULARFRACCION V EN QUE SE DIVIDIO LA EX HACIENDA DE LA TRINIDAD</t>
  </si>
  <si>
    <t>PARTICULARINMUEBLE UBICADO EN CIENEGUILLAS</t>
  </si>
  <si>
    <t>PARTICULARINMUEBLE UBICADO EN D/C, RANCHO DE GUADALUPE DE LAS CABRAS</t>
  </si>
  <si>
    <t>PARTICULARINMUEBLE UBICADO EN EL RANCHO LOS PINTADOS</t>
  </si>
  <si>
    <t>PARTICULARINMUEBLE UBICADO EN GUADALUPE LAS CABRAS</t>
  </si>
  <si>
    <t>PARTICULARINMUEBLE UBICADO EN LA RANCHERÍA LA ROSA</t>
  </si>
  <si>
    <t>PARTICULARINMUEBLE UBICADO EN SAN FELIPE DE JESUS</t>
  </si>
  <si>
    <t>PARTICULARINMUEBLE UBICADO EN SAN JOSE DEL RINCON</t>
  </si>
  <si>
    <t>PARTICULARINMUEBLE UBICADO EN VISTA CASABLANCA</t>
  </si>
  <si>
    <t xml:space="preserve">PARTICULARLA FRACCIÓN CUATRO DEL PREDIO DENOMINADO EL ZOPILOTE Y LOS SAUCOS </t>
  </si>
  <si>
    <t>PARTICULARLAS JARAS</t>
  </si>
  <si>
    <t>PARTICULARLAS PALOMAS</t>
  </si>
  <si>
    <t>PARTICULARLAS PALOMAS, UN TERRENO UBICADO EN EL PARAJE DENOMINADO LAS PALOMAS</t>
  </si>
  <si>
    <t>PARTICULARLOMA PANDA</t>
  </si>
  <si>
    <t>PARTICULAREL OJO DE AGUA DE XOCOTI</t>
  </si>
  <si>
    <t>PARTICULARPIEDRA DE LUMBRE</t>
  </si>
  <si>
    <t>PARTICULARPREDIO PARTICULAR FRACCIÓN DE TERRENO NÚMERO UNO UBICADA EN EL POBLADO DE YONDESE</t>
  </si>
  <si>
    <t>PARTICULARPREDIO PARTICULAR TERRENO UBICADO EN EL POBLADO DE SAN JOAQUÍN DEL MONTE</t>
  </si>
  <si>
    <t>PARTICULARPREDIO PARTICULAR UBICADO EN EL PARAJE DENOMINADO RANCHO LA PAZ</t>
  </si>
  <si>
    <t>PARTICULARPREDIO RUSTICO DENOMINADO PEÑA BLANCA</t>
  </si>
  <si>
    <t>PARTICULARQUINTANA</t>
  </si>
  <si>
    <t>PARTICULARRANCHO CHOCUA</t>
  </si>
  <si>
    <t>PARTICULARRANCHO DE BUENAVISTA FRACCIÓN I</t>
  </si>
  <si>
    <t>PARTICULARRANCHO DEL VINO</t>
  </si>
  <si>
    <t>PARTICULARRANCHO EL PORVENIR</t>
  </si>
  <si>
    <t>PARTICULARRANCHO SABANETA FRACCIÓN I</t>
  </si>
  <si>
    <t>PARTICULARRANCHO VERDE</t>
  </si>
  <si>
    <t>PARTICULARTERRENO RÚSTICO DENOMINADO EL CALVARIO</t>
  </si>
  <si>
    <t>PARTICULARTERRENO UBICADO EN EL RANCHO O RANCHERÍA DE GUADALUPE LAS CABRAS</t>
  </si>
  <si>
    <t>PARTICULARTERRENO UBICADO EN LA POBLACION DE SAN FELIPE DEL PROGRESO</t>
  </si>
  <si>
    <t>PARTICULARUBICADO EN SAN JOAQUIN DEL MONTE RANCHO EL VINO</t>
  </si>
  <si>
    <t>PARTICULARUNA FRACCIÓN DE TERRENO QUE FORMÓ PARTE DEL RANCHO
DENOMINADO LAS PEÑITAS</t>
  </si>
  <si>
    <t>PARTICULARUNA FRACCION DE TERRENO QUE PERTENECIO AL RANCHO DE EL PINTADO</t>
  </si>
  <si>
    <t>PARTICULARUNA FRACCIÓN DEL MONTE DE LAS PALOMAS</t>
  </si>
  <si>
    <t>PARTICULARUNA FRACCIÓN DEL TERRENO RÚSTICO UBICADO EN EL PUEBLO DE SAN JOSÉ
DEL RINCÓN</t>
  </si>
  <si>
    <t>PARTICULARVIBORILLAS</t>
  </si>
  <si>
    <t>BIENES COMUNALESSAN MATEO EL VIEJO</t>
  </si>
  <si>
    <t>EJIDO CERRITO DE CARDENAS, SECCION GABINO VAZQUEZ</t>
  </si>
  <si>
    <t>EJIDO SAN JOSÉ IXTAPA</t>
  </si>
  <si>
    <t>BIENES COMUNALESALMOLOYA DE ALQUISIRAS</t>
  </si>
  <si>
    <t>BIENES COMUNALESSAN ANDRÉS DE LAS PERAS TEPETITLÁN</t>
  </si>
  <si>
    <t>EJIDO PLAN DE VIGAS</t>
  </si>
  <si>
    <t>PARTICULARINMUEBLE UBICADO EN LA COMUNIDAD DE MANZANILLOS, DENOMINADO EL AVELLANO</t>
  </si>
  <si>
    <t>PARTICULARRÚSTICO DE MONTE ALTO DE LA EXHACIENDA LA COLORADA O JALTEPEC, UBICADO EN EL POBLADO DE PLAN DE VIGAS</t>
  </si>
  <si>
    <t>BIENES COMUNALESCHILTEPEC DE HIDALGO</t>
  </si>
  <si>
    <t>BIENES COMUNALESCOATEPEC HARINAS</t>
  </si>
  <si>
    <t>EJIDO AGUA AMARGA</t>
  </si>
  <si>
    <t>EJIDO AGUA BENDITA</t>
  </si>
  <si>
    <t>EJIDO CHILTEPEC</t>
  </si>
  <si>
    <t>EJIDO COATEPEC HARINAS</t>
  </si>
  <si>
    <t>EJIDO CRUZ DE PIEDRA</t>
  </si>
  <si>
    <t>EJIDO EL TELAR</t>
  </si>
  <si>
    <t>EJIDO HACIENDA SAN JOSÉ</t>
  </si>
  <si>
    <t>EJIDO PALO SECO DOTACION Y AMPLIACION</t>
  </si>
  <si>
    <t>EJIDO PALO SECO DOTACION Y AMPLIACION (NEVADO DE TOLUCA)</t>
  </si>
  <si>
    <t>PARTICULARCONJUNTO PREDIAL DOS FRACCIONES DE TERRENO RUSTICO UBICADOS EN TERMINOS DEL PUEBLO DE CHILTEPEC Y PREDIO UBICADO EN CHILTEPEC</t>
  </si>
  <si>
    <t>PARTICULARCONJUNTO PREDIAL INMUEBLE EN LA COMUNIDAD DE AGUA BENDITA Y PREDIO UBICADO EN LA COMUNIDAD DE AGUA BENDITA FRACCIÓN II</t>
  </si>
  <si>
    <t>PARTICULARCONJUNTO PREDIAL LAS TROJES Y LOS AHUEHUETES UBICADOS EN EL DISTRITO DE TENANCINGO</t>
  </si>
  <si>
    <t>PARTICULARCONJUNTO PREDIAL TERRENO RÚSTICO UBICADO EN LA COMUNIDAD DE CRUZ DE PIEDRA Y FRACCIONES 1, 4, 5, 12, 19, 20, 21, 25, 26, 31, 35 Y 39 DEL RANCHO LA PROVIDENCIA</t>
  </si>
  <si>
    <t>PARTICULARCONJUNTO PREDIAL UBICADO EN LA COMUNIDAD DE AGUA BENDITA</t>
  </si>
  <si>
    <t>PARTICULARFRACCION DE TERRENO UBICADA EN TERMINOS DE LA EX HACIENDA DE TECOLOTEPEC</t>
  </si>
  <si>
    <t>PARTICULARFRACCION SUR DE LA EXHACIENDA LA GAVIA</t>
  </si>
  <si>
    <t>PARTICULARINMUEBLE UBICADO EN EL LUGAR DENOMINADO SAN MARTÍN EN LA COMUNIDAD DE TECOLOTEPEC</t>
  </si>
  <si>
    <t>PARTICULARINMUEBLE UBICADO EN LA COMUNIDAD DE AGUA BENDITA</t>
  </si>
  <si>
    <t>PARTICULARINMUEBLE UBICADO EN LA COMUNIDAD DE IXTLAHUACA DE VILLADA</t>
  </si>
  <si>
    <t>PARTICULARINMUEBLE UBICADO EN LA COMUNIDAD DE TECOLOTEPEC</t>
  </si>
  <si>
    <t>PARTICULARINMUEBLE UBICADO EN LA LOMA ANGOSTA AGUA BENDITA EN EL PARAJE DENOMINADO LOS CAPULINES</t>
  </si>
  <si>
    <t>PARTICULARPREDIO UBICADO EN LA RANCHERÍA DE IXTLAHUACA</t>
  </si>
  <si>
    <t>PARTICULARTERRENO RÚSTICO DE LABOR Y MONTUOSO</t>
  </si>
  <si>
    <t>PARTICULARTERRENO RUSTICO UBICADO EN LA RANCHERIA DE AGUA BENDITA</t>
  </si>
  <si>
    <t>PARTICULARTERRENO RUSTICO UBICADO EN TECOLOTEPEC</t>
  </si>
  <si>
    <t>PARTICULARUBICADO EN LA RANCHERÍA DE IXTLAHUACA</t>
  </si>
  <si>
    <t>BIENES COMUNALESSANTA CRUZ TEXCALAPA</t>
  </si>
  <si>
    <t>BIENES COMUNALESSANTO TOMÁS DE LAS FLORES</t>
  </si>
  <si>
    <t>BIENES COMUNALESSULTEPEQUITO</t>
  </si>
  <si>
    <t>PARTICULARCONJUNTO PREDIAL DOS INMUEBLES UBICADOS EN CUATRO CRUCES DENOMINADOS LA CURVA Y LAS LAJAS E INMUEBLE UBICADO EN EL PUEBLO DE CUATRO CRUCES</t>
  </si>
  <si>
    <t>PARTICULARCONJUNTO PREDIAL TIERRA BLANCA Y LA JOYA ESCOBALOZA</t>
  </si>
  <si>
    <t>PARTICULARINMUEBLE UBICADO EN EL POBLADO DE CUATRO CRUCES</t>
  </si>
  <si>
    <t>PARTICULARINMUEBLE UBICADO EN EL POBLADO DE CUATRO CRUCES E INMUEBLE UBICADO EN CUATRO CRUCES</t>
  </si>
  <si>
    <t>PARTICULARINMUEBLE UBICADO EN MEXTEPEC</t>
  </si>
  <si>
    <t>PARTICULARINMUEBLE UBICADO EN RANCHERÍA DE LA CIÉNEGA</t>
  </si>
  <si>
    <t>PARTICULARINMUEBLE UBICADO EN RINCON DEL CRISTO</t>
  </si>
  <si>
    <t>PARTICULARRANCHO UBICADO EN LA COMUNIDAD EL MOMOXTLE</t>
  </si>
  <si>
    <t>PARTICULARPARQUE ESTATAL ECOLÓGICO, RECREATIVO Y TURÍSTICO DENOMINADO HERMENEGILDO GALEANA</t>
  </si>
  <si>
    <t>EJIDO GAVIA CHICA</t>
  </si>
  <si>
    <t>EJIDO TEXCALTITLÁN</t>
  </si>
  <si>
    <t>EJIDO VENTA DE MORALES</t>
  </si>
  <si>
    <t>PARTICULARDENOMINADO LA LOMA</t>
  </si>
  <si>
    <t>PARTICULARFRACCIÓN DEL RANCHO EL PEDREGAL</t>
  </si>
  <si>
    <t>PARTICULARINMUEBLE UBICADO EN DELEGACIÓN VENTA MORALES</t>
  </si>
  <si>
    <t>PARTICULARINMUEBLE UBICADO EN LA NUEVA SANTA MARIA</t>
  </si>
  <si>
    <t>PARTICULARINMUEBLE UBICADO EN VENTA MORALES</t>
  </si>
  <si>
    <t>PARTICULARTERRENO QUE SE ENCUENTRA UBICADO EN EL PARAJE DENOMINADO LAS
PAREDES</t>
  </si>
  <si>
    <t>PARTICULARTERRENO UBICADO EN LA HACIENDA DE JESUS DEL MONTE</t>
  </si>
  <si>
    <t>BIENES COMUNALESDE ZACANGO</t>
  </si>
  <si>
    <t>BIENES COMUNALESSAN MATEO COAPEXCO</t>
  </si>
  <si>
    <t>BIENES COMUNALESSAN MIGUEL</t>
  </si>
  <si>
    <t>BIENES COMUNALESSANTIAGO OXTOTITLÁN</t>
  </si>
  <si>
    <t>EJIDO SAN GASPAR</t>
  </si>
  <si>
    <t>PARTICULARC.P. MONTE DE LA SIERRA, LOS MAGUEYES Y MALPESA</t>
  </si>
  <si>
    <t>PARTICULARDENOMINADO MONTE DE LA SIERRA</t>
  </si>
  <si>
    <t>PARTICULARDENOMINADO ZACANGO</t>
  </si>
  <si>
    <t>PARTICULARMONTE DE LA SIERRA DE LOS ESTRADA</t>
  </si>
  <si>
    <t>PARTICULARRANCHO POTRERO DE LA SIERRA FRACCION III</t>
  </si>
  <si>
    <t>BIENES COMUNALESMAMATLA</t>
  </si>
  <si>
    <t xml:space="preserve">BIENES COMUNALESRINCÓN DE GUADALUPE </t>
  </si>
  <si>
    <t>BIENES COMUNALESSAN BARTOLO</t>
  </si>
  <si>
    <t>BIENES COMUNALESSAN JUAN</t>
  </si>
  <si>
    <t>BIENES COMUNALESSAN MATEO</t>
  </si>
  <si>
    <t>EJIDO AMANALCO DE BECERRA</t>
  </si>
  <si>
    <t>EJIDO CAPILLA VIEJA</t>
  </si>
  <si>
    <t>EJIDO CORRAL DE PIEDRA</t>
  </si>
  <si>
    <t>EJIDO EL CAPULIN DOTACION</t>
  </si>
  <si>
    <t>EJIDO EL CAPULIN, AMPLIACION</t>
  </si>
  <si>
    <t>EJIDO EL POTRERO</t>
  </si>
  <si>
    <t>EJIDO LOS SAUCOS DOTACIÓN Y AMPLIACIÓN</t>
  </si>
  <si>
    <t>EJIDO RINCÓN DE GUADALUPE</t>
  </si>
  <si>
    <t>EJIDO RINCÓN DE GUADALUPE AMPLIACIÓN</t>
  </si>
  <si>
    <t>EJIDO SAN BARTOLO AMANALCO</t>
  </si>
  <si>
    <t>EJIDO SAN JERONIMO AMANALCO</t>
  </si>
  <si>
    <t>EJIDO SAN JUAN AMPLIACIÓN Y DOTACIÓN</t>
  </si>
  <si>
    <t>EJIDO SAN LUCAS AMANALCO</t>
  </si>
  <si>
    <t>EJIDO SAN MATEO</t>
  </si>
  <si>
    <t>EJIDO SAN MIGUEL TENEXTEPEC</t>
  </si>
  <si>
    <t>PARTICULARCONJUNTO PREDIAL DENOMINADO MOLCAJETE O CERRO CUATE Y CINCO PREDIOS MÁS</t>
  </si>
  <si>
    <t>PARTICULARCONJUNTO PREDIAL BODEJE, INMUEBLE UBICADO EN EL DOMICILIO CONOCIDO DE AMANALCO DE BECERRA Y LA MESA</t>
  </si>
  <si>
    <t>PARTICULARCONJUNTO PREDIAL CONFORMADO POR EL PREDIO RUSTICO DENOMINADO "LAS PALOMAS QUE FORMÓ PARTE DE LA EX HACIENDA DE LOS SAUCOS Y PREDIO DENOMINADO "LOS SAUCOS"</t>
  </si>
  <si>
    <t>PARTICULARCONJUNTO PREDIAL DE RAYMUNDO ADOLFO SALINAS PINEDA PROPIETARIO DEL PREDIO 2 Y APODERADO LEGAL DE LOS PREDIOS 1, 3 Y 4</t>
  </si>
  <si>
    <t>PARTICULARCONJUNTO PREDIAL DOS FRACCIONES DE TERRENO DENOMINADAS PEÑA LARGA Y DACHONINI, INMUEBLE UBICADO EN SAN LUCAS, INMUEBLE QUE SE ENCUENTRA UBICADO EN LA COMUNIDAD DE SAN LUCAS 1 SECCIÓN, INMUEBLE UBICADO EN EL PARAJE DENOMINADO FESHI DE LA COMUNIDAD DE SAN LUCAS 1 SECCIÓN</t>
  </si>
  <si>
    <t>PARTICULARCONJUNTO PREDIAL INMUEBLE DENOMINADO CERRO CUATE E INMUEBLE UBICADO EN EL PARAJE CERROCUATE</t>
  </si>
  <si>
    <t>PARTICULARCONJUNTO PREDIAL INMUEBLE UBICADO EN EL POBLADO DE SAN JERÓNIMO PRIMERA PARTE E INMUEBLE UBICADO EN SAN JERÓNIMO 1a SECCIÓN DENOMINADO EN OTOMÍ DAMUSDA</t>
  </si>
  <si>
    <t>PARTICULARDENOMINADO CERRO CUATE</t>
  </si>
  <si>
    <t>PARTICULARINMUEBLE DENOMINADO LA MESA,UBICADO EN SAN JERONIMO</t>
  </si>
  <si>
    <t xml:space="preserve">BIENES COMUNALESCABECERA DE INDÍGENAS </t>
  </si>
  <si>
    <t>BIENES COMUNALESSAN JUAN XOCONUSCO</t>
  </si>
  <si>
    <t>BIENES COMUNALESSAN MIGUEL XOLTEPEC</t>
  </si>
  <si>
    <t>BIENES COMUNALESSAN SIMON DE LA LAGUNA</t>
  </si>
  <si>
    <t>BIENES COMUNALESSANTIAGO HUITLAPALTEPEC</t>
  </si>
  <si>
    <t>EJIDO HACIENDA DE IXTLA</t>
  </si>
  <si>
    <t>EJIDO MESAS ALTAS DE XOCONUSCO</t>
  </si>
  <si>
    <t>EJIDO RANCHERIA EL CAPULIN</t>
  </si>
  <si>
    <t>EJIDO SAN AGUSTÍN</t>
  </si>
  <si>
    <t>EJIDO SAN ANTONIO DE LA LAGUNA</t>
  </si>
  <si>
    <t>EJIDO SAN JUAN XOCONUSCO</t>
  </si>
  <si>
    <t>EJIDO SAN LUCAS TEXCALTITLAN</t>
  </si>
  <si>
    <t>PARTICULARALONZO</t>
  </si>
  <si>
    <t>PARTICULARBATAN CHICO</t>
  </si>
  <si>
    <t>PARTICULARC.P 11 PREDIOS; 10 UBICADOS EN LA EX HACIENDA DE IXTLA, MUNICIPIO DE DONATO GUERRA Y 1 INMUEBLE UBICADO EN CAMINO SIN NOMBRE Y SIN NUMERO EN LA COMUNIDAD DE MESAS, MUNICIPIO DE VILLA DE ALLENDE</t>
  </si>
  <si>
    <t>PARTICULARC.P. HOREB, BUENA VISTA Y FRACCIÓN PRIMERA DE LA EX HACIENDA DE SAN GABRIEL IXTLA</t>
  </si>
  <si>
    <t>PARTICULARC.P. TRES PUENTES</t>
  </si>
  <si>
    <t>PARTICULARDOS FRACCIONES DEL TERRENO DENOMINADO OJOS DE AGUA, QUE FORMO PARTE DEL RANCHO CONOCIDO CON EL NOMBRE DE EL AHUACATE</t>
  </si>
  <si>
    <t>PARTICULAREL CAPULIN BATAN GRANDE</t>
  </si>
  <si>
    <t>PARTICULARFRACCIÓN CORRAL VIEJO</t>
  </si>
  <si>
    <t>PARTICULARP.P. PEQUEÑA PROPIEDAD DE MONTE ALTO EXPLOTADO DEL RANCHO LA ASUNCIÓN</t>
  </si>
  <si>
    <t>PARTICULARRANCHITO MORALES SANTANA,
UBICADO EN LA RANCHERIA DE SAN MARTIN OBISPO</t>
  </si>
  <si>
    <t>PARTICULARSIN NOMBRE</t>
  </si>
  <si>
    <t>PARTICULARTERRENO QUE SE ENCUENTRA UBICADO EN LA RANCHERIA DE EL BATAN</t>
  </si>
  <si>
    <t xml:space="preserve">PARTICULARTERRENO RÚSTICO UBICADO EN LA COLINA TRES PUENTES </t>
  </si>
  <si>
    <t xml:space="preserve">PARTICULARTERRENO RUSTICO UBICADO EN LA COLONIA TRES PUENTES </t>
  </si>
  <si>
    <t>PARTICULARUBICADO EN LA ANTIGUA HACIENDA DE SAN MARTIN, DENOMINADA RANCHO SAN RAFAEL, CONOCIDO CON EL NOMBRE MONTE ALONSO, UBICADO EN TERMINOS DE LA ASUNCION, DONATO GUERRA Y FRACCION TRES DEL INMUEBLE UBICADO EN EL ANTIGUO RANCHO DE SAN MARTIN, EL CUAL SE CONOCE CON EL NOMBRE DE LA PEÑA</t>
  </si>
  <si>
    <t>BIENES COMUNALESSAN MARTIN OCOXOCHITEPEC</t>
  </si>
  <si>
    <t>BIENES COMUNALESSAN MIGUEL IXTAPAN</t>
  </si>
  <si>
    <t>BIENES COMUNALESSANTA CRUZ MIAHUATLÁN</t>
  </si>
  <si>
    <t>EJIDO SANTA CRUZ MIAHUATLÁN</t>
  </si>
  <si>
    <t>PARTICULARDENOMINADO EL FRESNO, UBICADO EN EL PINAL DEL MARQUEZADO</t>
  </si>
  <si>
    <t>PARTICULARDENOMINADO FRACCION NO.2 DEL RANCHO CONOCIDO CON EL NOMBRE DE SAN MIGUEL DE LA LABOR</t>
  </si>
  <si>
    <t>PARTICULARLA JOYA DE LA BRUJA</t>
  </si>
  <si>
    <t>PARTICULARPARTE PROPORCIONAL ALÍCUTA QUE LE CORRESPONDE EN EL TERRENO DENOMINADO EL AGOSTADERO</t>
  </si>
  <si>
    <t>PARTICULARPINAL DEL MARQUEZADO</t>
  </si>
  <si>
    <t>PARTICULARPREDIO PARTICULAR FRACCIÓN NÚMERO III DEL RANCHO CONOCIDO CON EL NOMBRE DE SAN MIGUEL DE LA LABOR</t>
  </si>
  <si>
    <t>PARTICULARRANCHO EL AGOSTADERO FRACCIÓN LAS ROSAS</t>
  </si>
  <si>
    <t>PARTICULARTERRENO QUE FORMO PARTE DE LA HACIENDA LA LABOR</t>
  </si>
  <si>
    <t>EJIDO LA CANDELARIA</t>
  </si>
  <si>
    <t>EJIDO LA COMPAÑÍA</t>
  </si>
  <si>
    <t>EJIDO NUEVO SAN JUAN ATEZCAPAN</t>
  </si>
  <si>
    <t>PARTICULARCERRO DEL MAGUEY, UBICADO EN RANCHERÍA PINAL DE OSORIO</t>
  </si>
  <si>
    <t>PARTICULARCONJUNTO PREDIAL CASAS VIEJAS Y LA JOYA DE LOS ZARZALES</t>
  </si>
  <si>
    <t>PARTICULARCONJUNTO PREDIAL CINCO PREDIOS DENOMINADOS EL AGUACATE</t>
  </si>
  <si>
    <t>PARTICULARCONJUNTO PREDIAL DE LOS INMUEBLES UBICADOS EN ATESQUELITES</t>
  </si>
  <si>
    <t>PARTICULARCONJUNTO PREDIAL FRACCIÓN A DE LOS PREDIOS DENOMINADOS EL MAGUEY, PEÑAS ALTAS, LAS PITAYAS Y PEÑAS ALTAS, UBICADOS EN LA RANCHERIA DEL PINAL DE OSORIO</t>
  </si>
  <si>
    <t>PARTICULARCONJUNTO PREDIAL INTEGRADO POR LOS PREDIOS PARTICULARES FRACCION A DEL PREDIO DENOMINADO LA MESA, EL BORBOLLON FRACCION A DEL PREDIO DENOMINADO BARRIO SECO, RANCHO  LOS POZOS FRACCION B DEL PREDIO DENOMINADO BARRIO SECO FRACCION B DEL PREDIO DENOMINADO RANCHO DE LOS POZOS  Y EL TEZONTLE, PEÑAS ALTAS, SIN NOMBRE UBICADO EN PINAL DE OSORIO , EL GUAJOLOTE, LOTES UNO DOS Y TRES DE LA FRACCION A DEL PREDIO DENOMINADO RANCHO DE LOS POZOS Y EL TEZONTLE, PEÑAS ALTAS Y LOS POZOS</t>
  </si>
  <si>
    <t>PARTICULARCONJUNTO PREDIAL UN TERRENO QUE SE ENCUENTRA UBICADO EN RANCHERIA EL MANZANO Y TERRENO DE LABOR QUE SE ENCUENTRA UBICADO EN LA RANCHERIA DEL MANZANO</t>
  </si>
  <si>
    <t>PARTICULARDOS FRACCIONES DEL INMUEBLE DENOMINADO LOS CAPULINES, TERRENO QUE SE ENCUENTRA UBICADO EN LA RANCHERIA DE SAN SIMON DEL ALTO Y RANCHO DENOMINADO LAS AGUJAS</t>
  </si>
  <si>
    <t>PARTICULAREL RINCON DE SAN SIMON EL ALTO</t>
  </si>
  <si>
    <t>PARTICULARFRACCIÓN DE TERRENO EN EL PUEBLO DE ACATITLÁN</t>
  </si>
  <si>
    <t>PARTICULARFRACCION DEL RANCHO SANTA TERESA TILOXTOC</t>
  </si>
  <si>
    <t>PARTICULARFRACCIÓN DEL TERRENO RUSTICO DENOMINADO LOS MAGUEYES Y EL CARRIZAL</t>
  </si>
  <si>
    <t>PARTICULARINMUEBLE QUE SE ENCUENTRA UBICADO EN LA RANCHERÍA PINAL DE OSORIO</t>
  </si>
  <si>
    <t>PARTICULARLOS CAPULINES UBICADO EN LA
RANCHERÍA DE TENANTONGO</t>
  </si>
  <si>
    <t>PARTICULARLOS CAPULINES, UBICADO EN LA RANCHERIA DE TENANTONGO</t>
  </si>
  <si>
    <t>PARTICULARP.P. EL AGUACATE U OJO DE AGUA</t>
  </si>
  <si>
    <t>PARTICULARPARQUE ESTATAL LA ZONA DENOMINADA MONTE ALTO</t>
  </si>
  <si>
    <t>PARTICULARPREDIO PARTICULAR MESAS DEL BARRIO UBICADO EN LA RANCHERIA DE TEHUASTEPEC</t>
  </si>
  <si>
    <t>PARTICULARPREDIO RUSTICO DENOMINADO LA TROJE O LAS TROJES</t>
  </si>
  <si>
    <t>PARTICULARRANCHERÍA DEL PINAL DE OSORIO</t>
  </si>
  <si>
    <t>PARTICULARRANCHO EL PEDREGAL FRACCIÓN V</t>
  </si>
  <si>
    <t>PARTICULARSIN NOMBRE UBICADO EN PINAL DE OSORIO</t>
  </si>
  <si>
    <t>PARTICULARTERRENO DE LABOR Y MONTE UBICADO EN EL RANCHO CANCHILLAS</t>
  </si>
  <si>
    <t xml:space="preserve">PARTICULARUNA FRACCIÓN DEL RANCHO DENOMINADO LOS OJOS DE AGUA Y EL AGUCATE </t>
  </si>
  <si>
    <t xml:space="preserve">PARTICULARUNA FRACCIÓN QUE FORMÓ PARTE DEL RANCHO DE SAN MIGUEL </t>
  </si>
  <si>
    <t>BIENES COMUNALESMESAS DE SAN JERONIMO TOTOLTEPEC</t>
  </si>
  <si>
    <t>BIENES COMUNALESSAN PABLO MALACATEPEC</t>
  </si>
  <si>
    <t>BIENES COMUNALESSANTA MARIA Y SUS BARRIOS</t>
  </si>
  <si>
    <t>EJIDO EL AVENTURERO</t>
  </si>
  <si>
    <t>EJIDO LOS BERROS</t>
  </si>
  <si>
    <t>EJIDO MESAS DE SAN MARTÍN</t>
  </si>
  <si>
    <t>EJIDO SABANA DE SAN JERONIMO</t>
  </si>
  <si>
    <t>EJIDO SABANA DEL ROSARIO</t>
  </si>
  <si>
    <t>EJIDO SAN CAYETANO</t>
  </si>
  <si>
    <t>EJIDO SAN FELIPE Y SANTIAGO</t>
  </si>
  <si>
    <t>EJIDO SAN ILDEFONSO</t>
  </si>
  <si>
    <t>EJIDO SAN JERÓNIMO TOTOLTEPEC</t>
  </si>
  <si>
    <t>EJIDO SAN PABLO MALACATEPEC</t>
  </si>
  <si>
    <t>PARTICULAR TERRENO RUSTICO DENOMINADO TABACHE UBICADO EN EL PUEBLO DE SAN IDELFONSO</t>
  </si>
  <si>
    <t>PARTICULARCONJUNTO PREDIAL CONFORMADO POR LOS PREDIOS PARTICULARES INMUEBLE UBICADO EN SABANA DE SAN JERÓNIMO, UN LOTE DE TERRENO UBICADO EN LA JURIDICCIÓN DE SABANA DE TABORDA CONOCIDO CON EL NOMBRE DE LA SOLEDAD, INMUEBLE UBICADO EN SABANA DE TABORDA, TERRENO QUE SE ENCUENTRA UBICADO EN LA COMUNIDAD DE SABANA DE TABORDA 2DA. SECCIÓN, INMUEBLE UBICADO EN SABANA DE TABORDA SEGUNDA SECCIÓN, INMUEBLE UBICADO EN SABANA DE TABORDA, UN TERRENO UBICADO EN LA SABANA DE TABORDA, INMUEBLE UBICADO EN SABANA DE TABORDA 1RA. SECCIÓN.</t>
  </si>
  <si>
    <t>PARTICULARCONJUNTO PREDIAL FRACCIÓN NO 17 DE LA EX HACIENDA EL JACAL, RANCHO EL JACAL, FRACCIÓN NO 18 ES HACIENDA EL JACAL</t>
  </si>
  <si>
    <t>PARTICULARCONJUNTO PREDIAL INTEGRADO POR 6 PREDIOS PARTICULARES DENOMINADOS: TERRENO QUE SE ENCUENTRA UBICADO EN FILIBERTO GÓMEZ (PREDIO 1); INMUEBLE UBICADO EN SABANA DE TABORDA SEGUNDA SECCIÓN (PREDIO 2); INMUEBLE UBICADO EN SABANA DE TABORDA SEGUNDA SECCIÓN (PREDIO 3); TERRENO QUE SE ENCUENTRA UBICADO EN RANCHERIA DE SAN JERONIMO (PREDIO 4); INMUEBLE UBICADO EN SABANA DE TABORDA SEGUNDA SECCIÓN (PREDIO 5) Y PRIMERA FRACCIÓN DE TERRENO QUE SE ENCUENTRA UBICADA EN LA SABANA DE TABORDA (PREDIO 6)</t>
  </si>
  <si>
    <t>PARTICULARCONJUNTO PREDIAL SABANA DE SAN JERONIMO</t>
  </si>
  <si>
    <t>PARTICULARCONJUNTO PREDIAL TERRENO QUE SE ENCUENTRA UBICADO EN SABANA DE TABORDA SEGUNDA SECCION Y CINCO INMUEBLES DENOMINADOS SABANA TABORDA , SEGUNDA SECCION</t>
  </si>
  <si>
    <t>PARTICULARFRACCIÓN DE TERRENO DEL RANCHO DE SAN ATENÓGENES</t>
  </si>
  <si>
    <t>PARTICULARFRACION PONIENTE DEL RANCHO LA PALMA</t>
  </si>
  <si>
    <t>PARTICULARINMUEBLE UBICADO EN CERRO DE GUADALUPE</t>
  </si>
  <si>
    <t>PARTICULARINMUEBLE UBICADO EN SABANA DE SAN JERONIMO</t>
  </si>
  <si>
    <t>PARTICULARUNA FRACCION DE TERRENO ERIAZO QUE FORMO PARTE DEL RANCHO MORELOS QUE ACTUALMENTE SE LLAMA SABANA DEL REFUGIO</t>
  </si>
  <si>
    <t>PARTICULARUNA FRACCION DE TERRENO QUE FORMO PARTE DEL RANCHO MORELOS</t>
  </si>
  <si>
    <t>PARTICULARZACANGO</t>
  </si>
  <si>
    <t>BIENES COMUNALESSANTIAGO DEL MONTE</t>
  </si>
  <si>
    <t>EJIDO DOLORES</t>
  </si>
  <si>
    <t>EJIDO EL ESPINAL</t>
  </si>
  <si>
    <t>EJIDO LAS PEÑAS</t>
  </si>
  <si>
    <t>EJIDO SAN LUIS LA GAVIA</t>
  </si>
  <si>
    <t>EJIDO SAN PEDRO DEL RINCON</t>
  </si>
  <si>
    <t>EJIDO SANTIAGO DEL MONTE</t>
  </si>
  <si>
    <t xml:space="preserve">EJIDO TURCIO </t>
  </si>
  <si>
    <t>EJIDO VILLA VICTORIA</t>
  </si>
  <si>
    <t>PARTICULARCONJUNTO PREDIAL INMUEBLE UBICADO EN DOMICILIO CONOCIDO, EN EL POBLADO DE SAN LUIS EL
ALTO E INMUEBLE UBICADO EN SAN LUIS LA MANZANA</t>
  </si>
  <si>
    <t>PARTICULARCONJUNTO PREDIAL INMUEBLE UBICADO EN SAN AGUSTÍN ALTAMIRANO Y PREDIO QUE SE ENCUENTRA UBICADO EN SAN AGUSTÍN ALTAMIRANO PRIMERA SECCIÓN</t>
  </si>
  <si>
    <t>PARTICULARCONJUNTO PREDIAL UNA FRACCIÓN DE TERRENO QUE PERTENECIÓ A LA EX HACIENDA DE DOLORES (PREDIO 1), INMUEBLE UBICADO EN EX HACIENDA DEL PILAR (PREDIO 2), INMUEBLE UBICADO EN SAN AGUSTÍN BERROS (PREDIO 3) E INMUEBLE UBICADO EN D/C SAN AGUSTÍN BERROS (PREDIO 4)</t>
  </si>
  <si>
    <t>PARTICULARFRACCIÓN DEL INMUEBLE DENOMINADO
TERRENO DE LABOR DE FORMA IRREGULAR</t>
  </si>
  <si>
    <t>PARTICULARFRACCION NUMERO 229, UBICADA EN LA ZONA DE SAN AGUSTIN</t>
  </si>
  <si>
    <t>PARTICULARFRACCIONES DE TERRENO 336 Y 338, UBICADOS EN LA ZONA DE SAN AGUSTIN, PERTENECIENTE A LA HACIENDA DE LA GAVIA</t>
  </si>
  <si>
    <t>PARTICULARINMUEBLE QUE SE ENCUENTRA UBICADO EN DOMICILIO CONOCIDO, SAN AGUSTÍN
ALTAMIRANO</t>
  </si>
  <si>
    <t>PARTICULARINMUEBLE UBICADO EN D/C, POBLADO DE SAN AGUSTIN BERROS</t>
  </si>
  <si>
    <t>PARTICULARINMUEBLE UBICADO EN DOMICILIO CONOCIDO, EN SAN AGUSTIN BERROS</t>
  </si>
  <si>
    <t>PARTICULARINMUEBLE UBICADO EN SAN AGUSTIN ALTAMIRANO</t>
  </si>
  <si>
    <t>PARTICULARINMUEBLE UBICADO EN SAN LUIS LA GAVIA</t>
  </si>
  <si>
    <t>PARTICULARPARTICULAR INMUEBLE UIBICADO EN D/C, SAN AGUSTIN BERROS</t>
  </si>
  <si>
    <t>PARTICULARPREDIO RUSTICO DENOMINADO LOS CEDROS QUE FORMO PARTE DE LA EX HACIENDA LA GAVIA</t>
  </si>
  <si>
    <t>PARTICULARSIN NOMBRE UBICADO EN D/C POBLADO DE SAN AGUSTÍN ALTAMIRANO</t>
  </si>
  <si>
    <t>PARTICULARUNA FRACCION DE TERRENO DE LA EX HACIENDA DE NUESTRA SEÑORA DEL PILAR</t>
  </si>
  <si>
    <t>BIENES COMUNALESAMECAMECA</t>
  </si>
  <si>
    <t>BIENES COMUNALESSANTIAGO CUAUTENCO</t>
  </si>
  <si>
    <t>EJIDO EMILIANO ZAPATA</t>
  </si>
  <si>
    <t>PARTICULARCONJUNTO PREDIAL SAN JOSÉ TEPANCALTITLA QUEZALTEPEC,
IXMECLA LAS MINAS Y SAN JOSÉ</t>
  </si>
  <si>
    <t>PARTICULARCUAUQUIHAUAC</t>
  </si>
  <si>
    <t>PARTICULARHUEPALCALA</t>
  </si>
  <si>
    <t>BIENES COMUNALESSAN MIGUEL ATLAUTLA</t>
  </si>
  <si>
    <t>EJIDO SAN CRISTOBAL POXTLA</t>
  </si>
  <si>
    <t>BIENES COMUNALESSAN PEDRO ECATZINGO</t>
  </si>
  <si>
    <t>BIENES COMUNALESTECOMAXUSCO</t>
  </si>
  <si>
    <t>BIENES COMUNALESDE COATEPEC</t>
  </si>
  <si>
    <t>EJIDO COATEPEC</t>
  </si>
  <si>
    <t>EJIDO RÍO FRÍO</t>
  </si>
  <si>
    <t>PARTICULARFRACCIÓN DE LA ESTACIÓN FORESTAL EXPERIMENTAL ZOQUIAPAN</t>
  </si>
  <si>
    <t>EJIDO SAN ANTONIO DE LA RINCONADA O TLALTECAHUACÁN</t>
  </si>
  <si>
    <t>EJIDO SANTO TOMAS ATZINGO</t>
  </si>
  <si>
    <t>EJIDO TLALMANALCO</t>
  </si>
  <si>
    <t xml:space="preserve">EJIDO LOS AILES AMPLIACIÓN </t>
  </si>
  <si>
    <t>EJIDO LOS AILES DOTACIÓN</t>
  </si>
  <si>
    <t>EJIDO SAN JERONIMO</t>
  </si>
  <si>
    <t>EJIDO TIXHIÑU</t>
  </si>
  <si>
    <t>BIENES COMUNALESSAN FRANCISCO DE LAS TABLAS</t>
  </si>
  <si>
    <t>BIENES COMUNALESSAN JUAN TUXTEPEC</t>
  </si>
  <si>
    <t xml:space="preserve">BIENES COMUNALESSAN MIGUEL CHAPA DE MOTA </t>
  </si>
  <si>
    <t>EJIDO  BARAJAS</t>
  </si>
  <si>
    <t>EJIDO CADENQUI</t>
  </si>
  <si>
    <t>EJIDO CADENQUI AMPLIACIÓN</t>
  </si>
  <si>
    <t>EJIDO LA PALMA</t>
  </si>
  <si>
    <t xml:space="preserve">EJIDO SAN FRANCISCO DE LAS TABLAS </t>
  </si>
  <si>
    <t>EJIDO SAN MIGUEL CHAPA DE MOTA</t>
  </si>
  <si>
    <t>PARTICULARBARRANCA HONDA Y LOS MALDONADO</t>
  </si>
  <si>
    <t>PARTICULARBONASTEY Y FRACCIÓN SEIS DE LA EX HACIENDA DE BODENQUÍ</t>
  </si>
  <si>
    <t>PARTICULARCENTRO DE ENSEÑANZA, INVESTIGACIÓN Y EXTENSIÓN EN PRODUCCIÓN AGROSILVOPASTORIL</t>
  </si>
  <si>
    <t>PARTICULARCONJUNTO PREDIAL DOS FRACCIONES DE TERRENO DENOMINADOS RANCHO SAN JOSE Y DOS FRACCIONES DE TERRRENO UBICADOS</t>
  </si>
  <si>
    <t>PARTICULARCONJUNTO PREDIAL FRACCIÓN DEL RANCHO MEFI Y PREDIO PARTICULAR RANCHO DE
BUENA VISTA</t>
  </si>
  <si>
    <t>PARTICULARCONJUNTO PREDIAL LA ALAMEDA TUXTEY</t>
  </si>
  <si>
    <t>PARTICULARCONJUNTO PREDIAL PIEDRA AZUL, PIEDRA AZUL BAJO Y MONTE BAJO</t>
  </si>
  <si>
    <t>PARTICULARCONJUNTO PREDIAL RANCHO SAN JOSÉ, RANCHO EL CHAVACANO</t>
  </si>
  <si>
    <t>PARTICULAREL CHAVACANO</t>
  </si>
  <si>
    <t>PARTICULARFRACCIÓN NÚMERO OCHO DENOMINADA BONASTEY</t>
  </si>
  <si>
    <t>PARTICULARFRACCIÓN SANTA ANA LA CAÑADA</t>
  </si>
  <si>
    <t>PARTICULARINMUEBLE UBICADO EN LA PALMA E INMUEBLE UBICADO EN LA RANCHERIA DE LA PALMA</t>
  </si>
  <si>
    <t>PARTICULARLA CONCEPCIÓN</t>
  </si>
  <si>
    <t>PARTICULARPREDIO DENOMINADO SAN FRANCISCO DEL RINCÓN</t>
  </si>
  <si>
    <t>PARTICULARPREDIO PARTICULAR LA ALAMEDA</t>
  </si>
  <si>
    <t>PARTICULARTERRENO RÚSTICO UBICADO EN LA
RANCHERÍA DE LA PALMA</t>
  </si>
  <si>
    <t>PARTICULARTIANQUIZOLCO</t>
  </si>
  <si>
    <t>PARTICULARUNA FRACCION DEL PREDIO DENOMINADO MONTES DE SAN ANTONIO TUXTEY</t>
  </si>
  <si>
    <t>BIENES COMUNALESCOSCOMATE DEL PROGRESO</t>
  </si>
  <si>
    <t>BIENES COMUNALESSANTA CRUZ DEXCANI EL ALTO</t>
  </si>
  <si>
    <t>EJIDO DOXHICHO</t>
  </si>
  <si>
    <t>EJIDO EL PROGRESO COSCOMATE (DOTACION) Y COSCOMATE DEL PROGRESO (AMPLIACION)</t>
  </si>
  <si>
    <t>EJIDO EL ROSAL</t>
  </si>
  <si>
    <t>EJIDO SAN LORENZO NENAMICOYAN</t>
  </si>
  <si>
    <t>EJIDO XHIXHATA Y HUERTAS, DOTACIÓN</t>
  </si>
  <si>
    <t>PARTICULAREL CAMPAMENTO, LOMA DE PEÑA BLANCA Y SAN AGUSTÍN O FRACCIÓN DE HACIENDA DOXHICHO</t>
  </si>
  <si>
    <t>PARTICULARINMUEBLE UBICADO EN LA RANCHERÍA DE DEXCANI EL BAJO</t>
  </si>
  <si>
    <t>PARTICULARTERRENO RUSTICO UBICADO EN EL PUEBLO DE CALPULALPAN DENOMINADO ZOTACADO</t>
  </si>
  <si>
    <t>BIENES COMUNALESSANTIAGUITO MAXDA</t>
  </si>
  <si>
    <t>EJIDO EL CERRO</t>
  </si>
  <si>
    <t>EJIDO RINCON DE BUCIO</t>
  </si>
  <si>
    <t>EJIDO SAN ANDRES TIMILPAN</t>
  </si>
  <si>
    <t>EJIDO SANTIAGO MAXDA</t>
  </si>
  <si>
    <t>PARTICULARINMUEBLE DENOMINADO LA CUEVA, UBICADO EN SANTIAGUITO MAXDA</t>
  </si>
  <si>
    <t>PARTICULARINMUEBLE UBICADO EN D/C BARRIO QUINTO</t>
  </si>
  <si>
    <t>PARTICULARPREDIO PARTICULAR UBICADO EN LA JURISDICCIÓN DE YONDEJÉ</t>
  </si>
  <si>
    <t>BIENES COMUNALESLA CAÑADA</t>
  </si>
  <si>
    <t>BIENES COMUNALESSAN GERONIMO ZACAPEXCO</t>
  </si>
  <si>
    <t>EJIDO LA CAÑADA</t>
  </si>
  <si>
    <t>EJIDO MONTE DE PEÑA</t>
  </si>
  <si>
    <t>EJIDO RANCHERIA DE LOMA ALTA DOTACION Y AMPLIACION</t>
  </si>
  <si>
    <t>EJIDO SAN JERONIMO ZACAPEXCO</t>
  </si>
  <si>
    <t>EJIDO SAN LORENZO EL VIEJO (A) PUEBLO NUEVO</t>
  </si>
  <si>
    <t>EJIDO SAN LUIS DE LAS PERAS</t>
  </si>
  <si>
    <t>EJIDO SAN MARTÍN CACHIHUAPAN</t>
  </si>
  <si>
    <t>PARTICULAR CONJUNTO PREDIAL TRES INMUEBLES UBICADOS EN MONTE DE PEÑA, DOS PREDIOS UBICADOS EN MONTE DE PEÑA E INMUEBLE UBICADO EN D/C MONTE DE PEÑA</t>
  </si>
  <si>
    <t>PARTICULARCONJUNTO PREDIAL DIEZ FRACCIONES DEL TERRENO UBICADO EN MONTE DE PEÑA</t>
  </si>
  <si>
    <t xml:space="preserve">PARTICULARCONJUNTO PREDIAL FRACCIÓN DE TERRENO DENOMINADO RANCHO SAN RAFAEL Y PREDIO RÚSTICO DENOMINADO FRACCIÓN SEGUNDA
</t>
  </si>
  <si>
    <t>PARTICULARCONJUNTO PREDIAL INMUEBLE DENOMINADO OJO DE AGUA DE LAS PALOMAS, UBICADO EN LA POBLACION DE MONTE DE PEÑA Y PREDIO UBICADO EN LA CAPILLA</t>
  </si>
  <si>
    <t>PARTICULAREX HACIENDA DE NIGINI</t>
  </si>
  <si>
    <t>PARTICULARFRACCIÓN NÚMERO DOS DEL RANCHO DENOMINADO LOS GONZÁLEZ</t>
  </si>
  <si>
    <t>PARTICULARINMUEBLE UBICADO EN DOMICILIO CONOCIDO 
EN LA DELEGACIÓN DE LA CAPILLA</t>
  </si>
  <si>
    <t>PARTICULARINMUEBLE UBICADO EN MONTE DE PEÑA</t>
  </si>
  <si>
    <t>PARTICULARINMUEBLE UBICADO EN RANCHO LOS PEREZ</t>
  </si>
  <si>
    <t>PARTICULARPARTICULAR UBICADO EN LA RANCHERÍA DE MONTE DE PEÑA</t>
  </si>
  <si>
    <t>EJIDO SAN AGUSTÍN POTEJE</t>
  </si>
  <si>
    <t>225C02000-010/2021-NM</t>
  </si>
  <si>
    <t>225C02000-017/2021-NM</t>
  </si>
  <si>
    <t>225C02000-011/2020-NM</t>
  </si>
  <si>
    <t>EJIDO SANTA MARÍA DE LA ASUNCIÓN TEPEZOYUCA</t>
  </si>
  <si>
    <t xml:space="preserve">225C02000-021/2021-NM </t>
  </si>
  <si>
    <t>221C03000-023/2019-NM</t>
  </si>
  <si>
    <t>TOLUCA</t>
  </si>
  <si>
    <t>212H10000-002/2019-NM</t>
  </si>
  <si>
    <t>221C03000-006/2019-NM</t>
  </si>
  <si>
    <t>225C02000-008/2022-NM</t>
  </si>
  <si>
    <t>221C03000-004/2020-NM</t>
  </si>
  <si>
    <t>225C02000-022/2023-NM</t>
  </si>
  <si>
    <t>225C02000-030/2021-NM</t>
  </si>
  <si>
    <t>225C02000-007/2021-NM</t>
  </si>
  <si>
    <t>225C02000-009/2023-NM</t>
  </si>
  <si>
    <t>AXAPUSCO</t>
  </si>
  <si>
    <t>225C02000-023/2021-NM</t>
  </si>
  <si>
    <t>225C02000-013/2022-NM</t>
  </si>
  <si>
    <t>225C02000-007/2022-NM</t>
  </si>
  <si>
    <t>225C02000-027/2021-NM</t>
  </si>
  <si>
    <t>225C02000-024/2021-NM</t>
  </si>
  <si>
    <t>225C02000-015/2023-NM</t>
  </si>
  <si>
    <t>225C02000-016/2023-NM</t>
  </si>
  <si>
    <t>225C02000-021/2022-NM</t>
  </si>
  <si>
    <t>225C02000-019/2021-NM</t>
  </si>
  <si>
    <t>225C02000-019/2023-NM</t>
  </si>
  <si>
    <t>225C02000-021/2023-NM</t>
  </si>
  <si>
    <t>225C02000-016/2022-NM</t>
  </si>
  <si>
    <t>225C02000-002/2021-NM</t>
  </si>
  <si>
    <t>221C03000-066/2019-NS</t>
  </si>
  <si>
    <t>221C03000-012/2019-NM</t>
  </si>
  <si>
    <t>225C02000-010/2022-NM</t>
  </si>
  <si>
    <t>225C02000-022/2021-NM</t>
  </si>
  <si>
    <t>225C02000-027/2022-NM</t>
  </si>
  <si>
    <t>212H10000-001/2019-NM</t>
  </si>
  <si>
    <t>225C02000-008/2021-NM</t>
  </si>
  <si>
    <t>225C02000-002/2022-NM</t>
  </si>
  <si>
    <t>225C02000-011/2022-NM</t>
  </si>
  <si>
    <t>221C03000-002/2020-NM</t>
  </si>
  <si>
    <t>225C02000-025/2021-NM</t>
  </si>
  <si>
    <t>225C02000-001/2023-NM</t>
  </si>
  <si>
    <t>225C02000-016/2021-NM</t>
  </si>
  <si>
    <t>225C02000-001/2021-NM</t>
  </si>
  <si>
    <t>225C02000-015/2022-NM</t>
  </si>
  <si>
    <t>225C02000-004/2023-NM</t>
  </si>
  <si>
    <t>225C02000-028/2021-NM</t>
  </si>
  <si>
    <t>225C02000-007/2020-NM</t>
  </si>
  <si>
    <t>225C02000-029/2021-NM</t>
  </si>
  <si>
    <t>225C02000-009/2022-NM</t>
  </si>
  <si>
    <t>225C02000-007/2023-NM</t>
  </si>
  <si>
    <t>225C02000-009/2021-NM</t>
  </si>
  <si>
    <t>225C02000-019/2022-NM</t>
  </si>
  <si>
    <t>221C03000-019/2019-NM</t>
  </si>
  <si>
    <t>221C03000-025/2019-NM</t>
  </si>
  <si>
    <t>225C02000-017/2023-NM</t>
  </si>
  <si>
    <t>212H10000-002/2018-NM</t>
  </si>
  <si>
    <t>225C02000-020/2022-NM</t>
  </si>
  <si>
    <t>212H10000-004/2018-NM</t>
  </si>
  <si>
    <t>225C02000-014/2021-NM</t>
  </si>
  <si>
    <t>221C03000-005/2019-NM</t>
  </si>
  <si>
    <t>221C03000-011/2019-NM</t>
  </si>
  <si>
    <t>225C02000-051/2021-NA</t>
  </si>
  <si>
    <t>221C03000-010/2019-NM</t>
  </si>
  <si>
    <t>225C02000-012/2022-NM</t>
  </si>
  <si>
    <t>225C02000-018/2022-NM</t>
  </si>
  <si>
    <t>225C02000-014/2023-NM</t>
  </si>
  <si>
    <t>225C02000-017/2022-NM</t>
  </si>
  <si>
    <t xml:space="preserve">225C02000-020/2021-NM </t>
  </si>
  <si>
    <t>225C02000-011/2023-NM</t>
  </si>
  <si>
    <t>225C02000-005/2023-NM</t>
  </si>
  <si>
    <t>225C02000-013/2023-NM</t>
  </si>
  <si>
    <t>225C02000-012/2023-NM</t>
  </si>
  <si>
    <t>221C03000-009/2019-NM</t>
  </si>
  <si>
    <t>225C02000-010/2023-NM</t>
  </si>
  <si>
    <t>221C03000-004/2019-NM</t>
  </si>
  <si>
    <t>225C02000-023/2022-NM</t>
  </si>
  <si>
    <t>225C02000-026/2022-NM</t>
  </si>
  <si>
    <t>225C02000-003/2022-NM</t>
  </si>
  <si>
    <t>225C02000-006/2022-NM</t>
  </si>
  <si>
    <t>225C02000-005/2022-NM</t>
  </si>
  <si>
    <t>225C02000-011/2021-NM</t>
  </si>
  <si>
    <t xml:space="preserve">EJIDO CADENQUÍ AMPLIACIÓN Y DOTACIÓN </t>
  </si>
  <si>
    <t>225C02000-004/2022-NM</t>
  </si>
  <si>
    <t>225C02000-015/2021-NM</t>
  </si>
  <si>
    <t>EJIDO SAN FRANCISCO DE LAS TABLAS, DOTACIÓN Y AMPLIACIÓN</t>
  </si>
  <si>
    <t>225C02000-018/2023-NM</t>
  </si>
  <si>
    <t>225C02000-022/2022-NM</t>
  </si>
  <si>
    <t>225C02000-004/2021-NM</t>
  </si>
  <si>
    <t>225C02000-010/2020-NM</t>
  </si>
  <si>
    <t>225C02000-009/2020-NM</t>
  </si>
  <si>
    <t>225C02000-003/2021-NM</t>
  </si>
  <si>
    <t xml:space="preserve"> 225C02000-026/2021-NM</t>
  </si>
  <si>
    <t>225C02000-003/2023-NM</t>
  </si>
  <si>
    <t>PREDIO PARTICULAR DENOMINADO SAN FRANCISCO DEL RINCÓN</t>
  </si>
  <si>
    <t>221C03000-014/2019-NM</t>
  </si>
  <si>
    <t>225C02000-008/2023-NM</t>
  </si>
  <si>
    <t>225C02000-006/2023-NM</t>
  </si>
  <si>
    <t>CONJUNTO PREDIAL EL CAMPAMENTO, LOMA DE PEÑA BLANCA Y SAN AGUSTÍN O FRACCIÓN DE LA HACIENDA DOXHICHO</t>
  </si>
  <si>
    <t>225C02000-014/2022-NM</t>
  </si>
  <si>
    <t>225C02000-002/2023-NM</t>
  </si>
  <si>
    <t>225C02000-012/2021-NM</t>
  </si>
  <si>
    <t>225C02000-013/2021-NM</t>
  </si>
  <si>
    <t>225C02000-001/2022-NM</t>
  </si>
  <si>
    <t>225C02000-024/2022-NM</t>
  </si>
  <si>
    <t>225C02000-020/2023-NM</t>
  </si>
  <si>
    <t>225C02000-012/2020-NM</t>
  </si>
  <si>
    <t>225C02000-005/2021-NM</t>
  </si>
  <si>
    <t>225C02000-006/2021-NM</t>
  </si>
  <si>
    <t>EJIDOCABECERA DE INDÍGENAS</t>
  </si>
  <si>
    <t>EJIDO YEBUSIBY</t>
  </si>
  <si>
    <t>BIENES COMUNALES CALIMAYA</t>
  </si>
  <si>
    <t>BIENES COMUNALES SAN PEDRO ATLAPULCO</t>
  </si>
  <si>
    <t>BIENES COMUNALES SANTIAGO TLACOTEPEC</t>
  </si>
  <si>
    <t>BIENES COMUNALES SANTIAGO TLAZALA</t>
  </si>
  <si>
    <t>PARTICULAR RÚSTICO RANCHO LA PEÑUELA O PEÑUELAS</t>
  </si>
  <si>
    <t>EJIDO SANTA MARIA MAGDALENA CAHUACÁN</t>
  </si>
  <si>
    <t>PARTICULAR CONJUNTO PREDIAL LOS DURAZNOS, RANCHO EL VIDRIO I Y RANCHO EL VIDRIO II</t>
  </si>
  <si>
    <t>EJIDO FRANCISCO I. MADERO</t>
  </si>
  <si>
    <t xml:space="preserve">EJIDO SAN JUAN TOTOLAPAN  </t>
  </si>
  <si>
    <t xml:space="preserve">EJIDO SAN MIGUEL TLAIXPAN  </t>
  </si>
  <si>
    <t xml:space="preserve">EJIDO SAN PABLO IZAYOC  </t>
  </si>
  <si>
    <t xml:space="preserve">EJIDO SANTA MARÍA NATIVITAS </t>
  </si>
  <si>
    <t>EJIDO N.C.P.A. LA VIRGEN</t>
  </si>
  <si>
    <t>PARTICULAR INMUEBLE UBICADO EN EL LLANO</t>
  </si>
  <si>
    <t>PARTICULAR INMUEBLE UBICADO EN LA DEMARCACIÓN DE EL LLANO</t>
  </si>
  <si>
    <t>PARTICULAR TERRENO DENOMINADO ALCAPARROSA, QUE SE ENCUENTRA UBICADO  EN LA COMUNIDAD DE EL LLANO</t>
  </si>
  <si>
    <t>BIENES COMUNALES SAN SIMÓN DE GUERRERO</t>
  </si>
  <si>
    <t>BIENES COMUNALES SAN GABRIEL CUENTLA</t>
  </si>
  <si>
    <t xml:space="preserve">EJIDO LAS LAGRIMAS </t>
  </si>
  <si>
    <t>BIENES COMUNALES SAN ANDRÉS DE LOS GAMA</t>
  </si>
  <si>
    <t>BIENES COMUNALES SAN FRANCISCO LA ALBARRADA</t>
  </si>
  <si>
    <t>PARTICULAR PARCELA NO. 150 Z8 P1/1 CINEGUILLAS DE LABRADA</t>
  </si>
  <si>
    <t>PARTICULAR PARCELA EJIDAL NO. 120 Z-Z P1/2</t>
  </si>
  <si>
    <t xml:space="preserve">EJIDO DOXTHEJE </t>
  </si>
  <si>
    <t>EJIDO RANCHERÍA DEL AGOSTADERO</t>
  </si>
  <si>
    <t>BIENES COMUNALES SAN FRANCISCO SHAXNI</t>
  </si>
  <si>
    <t>EJIDO SANTA MARÍA TIXMADEJÉ</t>
  </si>
  <si>
    <t>PARTICULAR SOMERA</t>
  </si>
  <si>
    <t>EJIDO SANTIAGO YECHE</t>
  </si>
  <si>
    <t>BIENES COMUNALES SAN BARTOLO MORELOS</t>
  </si>
  <si>
    <t xml:space="preserve">EJIDO SANTA CLARA </t>
  </si>
  <si>
    <t>EJIDO CONCEPCIÓN DEL MONTE DOTACIÓN COMPLEMENTARIA Y DOTACIÓN PARCIAL</t>
  </si>
  <si>
    <t>EJIDO LA MESA DOTACIÓN</t>
  </si>
  <si>
    <t>EJIDO SAN JOAQUÍN LAMILLAS</t>
  </si>
  <si>
    <t>BIENES COMUNALES SAN ANTONIO PACHUQUILLA</t>
  </si>
  <si>
    <t>BIENES COMUNALES COATEPEC HARINAS</t>
  </si>
  <si>
    <t>EJIDO LOS LOBOS</t>
  </si>
  <si>
    <t>PARTICULAR CONJUNTO PREDIAL AGUA AMARGA Y FRACCIÓN NORTE DE LA EX-HACIENDA DENOMINADA AGUA AMARGA</t>
  </si>
  <si>
    <t>PARTICULAR INMUEBLE UBICADO EN LA COMUNIDAD DE
TECOLOTEPEC</t>
  </si>
  <si>
    <t>BIENES COMUNALES POTZONTEPEC</t>
  </si>
  <si>
    <t>EJIDO EL CARMEN</t>
  </si>
  <si>
    <t>PARTICULAR PARQUE ESTATAL ECOLÓGICO RECREATIVO Y TURÍSTICO DENOMINADO HERMENEGILDO GALEANA</t>
  </si>
  <si>
    <t>BIENES COMUNALES AYOTUXCO</t>
  </si>
  <si>
    <t>BIENES COMUNALES MAMATLA</t>
  </si>
  <si>
    <t>EJIDO RANCHERÍA EL CAPULÍN</t>
  </si>
  <si>
    <t xml:space="preserve">BIENES COMUNALES SAN JUAN XOCONUSCO  </t>
  </si>
  <si>
    <t>PARTICULAR CONJUNTO PREDIAL UBICADO EN LA ANTIGUA HACIENDA DE SAN MARTÍN, DENOMINADA RANCHO DE SAN RAFAEL, CONOCIDO CON EL NOMBRE DE MONTE ALONSO, UBICADO EN TÉRMINOS DE LA ASUNCIÓN, DONATO GUERRA Y FRACCIÓN TRES DEL INMUEBLE UBICADO EN EL ANTIGUO RANCHO DE SAN MARTÍN, EL CUAL SE CONOCE COMO EL NOMBRE DE LA PEÑA, MUNICIPIO DE DONATO GUERRA, ESTADO DE MÉXICO</t>
  </si>
  <si>
    <t>PARTICULAR FRACCIÓN CORRAL VIEJO</t>
  </si>
  <si>
    <t>BIENES COMUNALES SAN MARTÍN OCOXOCHITEPEC</t>
  </si>
  <si>
    <t>BIENES COMUNALES SAN MIGUEL IXTAPAN</t>
  </si>
  <si>
    <t>EJIDO LA CALERA</t>
  </si>
  <si>
    <t>PARTICULAR PARQUE ESTATAL LA ZONA DENOMINADA MONTE ALTO</t>
  </si>
  <si>
    <t>BIENES COMUNALES SANTA ISABEL CHALMA</t>
  </si>
  <si>
    <t>EJIDO SAN JERÓNIMO</t>
  </si>
  <si>
    <t>BIENES COMUNALES DEL POBLADO DENOMINADO DONGU</t>
  </si>
  <si>
    <t xml:space="preserve">BIENES COMUNALES SAN FELIPE COAMANGO BARRIO II </t>
  </si>
  <si>
    <t>BIENES COMUNALES SAN MIGUEL CHAPA DE MOTA</t>
  </si>
  <si>
    <t>EJIDO EJIDO CADENQUÍ</t>
  </si>
  <si>
    <t>EJIDO EJIDO LA PALMA</t>
  </si>
  <si>
    <t>PARTICULAR BARRANCA HONDA Y LOS MALDONADO</t>
  </si>
  <si>
    <t>PARTICULAR CONJUNTO PREDIAL FRACCIÓN DEL RANCHO MEFI Y PREDIO PARTICULAR RANCHO BUNA VISTA</t>
  </si>
  <si>
    <t>PARTICULAR CONJUNTO PREDIAL LA ALAMEDA TUXTEY</t>
  </si>
  <si>
    <t>PARTICULAR CONJUNTO PREDIAL RANCHO SAN JOSE, RANCHO EL CHAVACANO</t>
  </si>
  <si>
    <t>PARTICULAR FRACCIÓN SANTA ANA LA CAÑADA</t>
  </si>
  <si>
    <t>PARTICULAR INMUEBLE DENOMINADO LA ALAMEDA</t>
  </si>
  <si>
    <t>PARTICULAR LA CONCEPCIÓN</t>
  </si>
  <si>
    <t>PARTICULAR SAN FRANCISCO DEL RINCÓN</t>
  </si>
  <si>
    <t>EJIDO XHIXHATA Y HUERTAS</t>
  </si>
  <si>
    <t>EJIDO SAN ANDRÉS TIMILPAN</t>
  </si>
  <si>
    <t xml:space="preserve">EJIDO RANCHERÍA DE LOMA ALTA </t>
  </si>
  <si>
    <t>EJIDO SAN JERÓNIMO ZACAPEXCO</t>
  </si>
  <si>
    <t>PARTICULAR EX HACIENDA DE NIGINI</t>
  </si>
  <si>
    <t>PARTICULAR FRACCIÓN NÚMERO DOS DEL RANCHO DENOMINADO LOS GONZÁLEZ</t>
  </si>
  <si>
    <t>PARTICULAR LA CAPILLA</t>
  </si>
  <si>
    <t>BIENES COMUNALES SAN GERÓNIMO ZACAPEXCO</t>
  </si>
  <si>
    <t>No. predios</t>
  </si>
  <si>
    <t>sup. Manejo</t>
  </si>
  <si>
    <t>Vol</t>
  </si>
  <si>
    <t>ACAMBAY</t>
  </si>
  <si>
    <t>ACOLMAN</t>
  </si>
  <si>
    <t>ALMOLOYA DE JUAREZ</t>
  </si>
  <si>
    <t>ALMOLOYA DEL RIO</t>
  </si>
  <si>
    <t>APAXCO</t>
  </si>
  <si>
    <t>ATENCO</t>
  </si>
  <si>
    <t>ATIZAPAN</t>
  </si>
  <si>
    <t>ATIZAPAN DE ZARAGOZA</t>
  </si>
  <si>
    <t>CAPULHUAC</t>
  </si>
  <si>
    <t>CHAPULTEPEC</t>
  </si>
  <si>
    <t>CHIAUTLA</t>
  </si>
  <si>
    <t>CHICOLOAPAN</t>
  </si>
  <si>
    <t>CHICONCUAC</t>
  </si>
  <si>
    <t>CHIMALHUACAN</t>
  </si>
  <si>
    <t>COACALCO DE BERRIOZABAL</t>
  </si>
  <si>
    <t>COCOTITLAN</t>
  </si>
  <si>
    <t>COYOTEPEC</t>
  </si>
  <si>
    <t>CUAUTITLAN</t>
  </si>
  <si>
    <t>CUAUTITLAN IZCALLI</t>
  </si>
  <si>
    <t>ECATEPEC DE MORELOS</t>
  </si>
  <si>
    <t>HUEHUETOCA</t>
  </si>
  <si>
    <t>HUEYPOXTLA</t>
  </si>
  <si>
    <t>HUIXQUILUCAN</t>
  </si>
  <si>
    <t>IXTAPAN DE LA SAL</t>
  </si>
  <si>
    <t>IXTLAHUACA</t>
  </si>
  <si>
    <t>JALTENCO</t>
  </si>
  <si>
    <t>JOCOTITLAN</t>
  </si>
  <si>
    <t>JOQUICINGO</t>
  </si>
  <si>
    <t>JUCHITEPEC</t>
  </si>
  <si>
    <t>LA PAZ</t>
  </si>
  <si>
    <t>MALINALCO</t>
  </si>
  <si>
    <t>MELCHOR OCAMPO</t>
  </si>
  <si>
    <t>METEPEC</t>
  </si>
  <si>
    <t>MEXICALTZINGO</t>
  </si>
  <si>
    <t>NAUCALPAN DE JUAREZ</t>
  </si>
  <si>
    <t>NEXTLALPAN</t>
  </si>
  <si>
    <t>NEZAHUALCOYOTL</t>
  </si>
  <si>
    <t>NICOLAS ROMERO</t>
  </si>
  <si>
    <t>NOPALTEPEC</t>
  </si>
  <si>
    <t>OCUILAN</t>
  </si>
  <si>
    <t>OZUMBA</t>
  </si>
  <si>
    <t>PAPALOTLA</t>
  </si>
  <si>
    <t>POLOTITLAN</t>
  </si>
  <si>
    <t>RAYON</t>
  </si>
  <si>
    <t>SAN ANTONIO LA ISLA</t>
  </si>
  <si>
    <t>SAN JOSE DEL RINCON</t>
  </si>
  <si>
    <t>SAN MARTIN DE LAS PIRAMIDES</t>
  </si>
  <si>
    <t>SAN MATEO ATENCO</t>
  </si>
  <si>
    <t>SAN SIMON DE GUERRERO</t>
  </si>
  <si>
    <t>SANTO TOMAS</t>
  </si>
  <si>
    <t>SOYANIQUILPAN DE JUAREZ</t>
  </si>
  <si>
    <t>TECAMAC</t>
  </si>
  <si>
    <t>TEMAMATLA</t>
  </si>
  <si>
    <t>TEMASCALAPA</t>
  </si>
  <si>
    <t>TENANGO DEL AIRE</t>
  </si>
  <si>
    <t>TEOLOYUCAN</t>
  </si>
  <si>
    <t>TEOTIHUACAN</t>
  </si>
  <si>
    <t>TEPETLIXPA</t>
  </si>
  <si>
    <t>TEPOTZOTLAN</t>
  </si>
  <si>
    <t>TEQUIXQUIAC</t>
  </si>
  <si>
    <t>TEXCALTITLAN</t>
  </si>
  <si>
    <t>TEZOYUCA</t>
  </si>
  <si>
    <t>TIANGUISTENCO</t>
  </si>
  <si>
    <t>TLALNEPANTLA DE BAZ</t>
  </si>
  <si>
    <t>TONANITLA</t>
  </si>
  <si>
    <t>TONATICO</t>
  </si>
  <si>
    <t>TULTEPEC</t>
  </si>
  <si>
    <t>TULTITLAN</t>
  </si>
  <si>
    <t>VALLE DE CHALCO SOLIDARIDAD</t>
  </si>
  <si>
    <t>VILLA DEL CARBON</t>
  </si>
  <si>
    <t>XALATLACO</t>
  </si>
  <si>
    <t>XONACATLAN</t>
  </si>
  <si>
    <t>ZACAZONAPAN</t>
  </si>
  <si>
    <t>ZUMPAHUACAN</t>
  </si>
  <si>
    <t>ZUMPANGO</t>
  </si>
  <si>
    <t>MUNICIPIOS</t>
  </si>
  <si>
    <t>MADERABLE</t>
  </si>
  <si>
    <t>NO MADERABLE</t>
  </si>
  <si>
    <t>Municipio</t>
  </si>
  <si>
    <t>No de predios</t>
  </si>
  <si>
    <t>Superficie bajo manejo</t>
  </si>
  <si>
    <t>Volumen Autorizado</t>
  </si>
  <si>
    <t>hectáreas</t>
  </si>
  <si>
    <t>m³ V.T.A.</t>
  </si>
  <si>
    <t xml:space="preserve"> SUPERFICIE TOTAL</t>
  </si>
  <si>
    <t xml:space="preserve">REGIÓN </t>
  </si>
  <si>
    <t>SUPERFICIE TOTAL</t>
  </si>
  <si>
    <t>REGIÓN</t>
  </si>
  <si>
    <t>NAUCALPAN</t>
  </si>
  <si>
    <t>No.</t>
  </si>
  <si>
    <t>PREDIOS CON AUTORIZACIÓN DE APROVECHAMIENTOS DE RECURSOS FORESTALES MADERABLES VIGENTES AL 31 DE AGOSTO</t>
  </si>
  <si>
    <r>
      <t xml:space="preserve">PREDIOS CON AUTORIZACIÓN DE APROVECHAMIENTOS DE RECURSOS FORESTALES </t>
    </r>
    <r>
      <rPr>
        <b/>
        <sz val="11"/>
        <color theme="1"/>
        <rFont val="Calibri"/>
        <family val="2"/>
        <scheme val="minor"/>
      </rPr>
      <t>NO</t>
    </r>
    <r>
      <rPr>
        <sz val="11"/>
        <color theme="1"/>
        <rFont val="Calibri"/>
        <family val="2"/>
        <scheme val="minor"/>
      </rPr>
      <t xml:space="preserve"> MADERABLES VIGENTES AL 31 DE AGOSTO</t>
    </r>
  </si>
  <si>
    <t>VOLUMEN (m³ V.T.A.)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</si>
</sst>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General_)"/>
    <numFmt numFmtId="165" formatCode="#,##0.000"/>
    <numFmt numFmtId="166" formatCode="_-[$€-2]* #,##0.00_-;\-[$€-2]* #,##0.00_-;_-[$€-2]* &quot;-&quot;??_-"/>
    <numFmt numFmtId="167" formatCode="###,##0"/>
    <numFmt numFmtId="168" formatCode="###,##0.0"/>
    <numFmt numFmtId="169" formatCode="###,##0.00"/>
    <numFmt numFmtId="170" formatCode="#\ ##0;\-#\ ##0"/>
    <numFmt numFmtId="171" formatCode="0.00;\-0.00"/>
    <numFmt numFmtId="172" formatCode="#\ ##0.0;\-#\ ##0.0"/>
    <numFmt numFmtId="173" formatCode="#,##0.0"/>
  </numFmts>
  <fonts count="13" x14ac:knownFonts="1">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sz val="7"/>
      <name val="Arial"/>
      <family val="2"/>
    </font>
    <font>
      <sz val="2"/>
      <name val="Arial"/>
      <family val="2"/>
    </font>
    <font>
      <b/>
      <sz val="8"/>
      <name val="Helvetica"/>
      <family val="2"/>
    </font>
    <font>
      <sz val="8"/>
      <name val="Helvetica"/>
      <family val="2"/>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5">
    <xf numFmtId="0" fontId="0" fillId="0" borderId="0"/>
    <xf numFmtId="0" fontId="2" fillId="0" borderId="0"/>
    <xf numFmtId="167" fontId="8" fillId="0" borderId="0" applyFill="0" applyBorder="0" applyProtection="0">
      <alignment horizontal="right"/>
      <protection locked="0"/>
    </xf>
    <xf numFmtId="168" fontId="8" fillId="0" borderId="0" applyFill="0" applyBorder="0" applyProtection="0">
      <alignment horizontal="right"/>
    </xf>
    <xf numFmtId="169" fontId="8" fillId="0" borderId="0" applyFill="0" applyBorder="0" applyProtection="0">
      <alignment horizontal="right"/>
    </xf>
    <xf numFmtId="0" fontId="3" fillId="0" borderId="0" applyNumberFormat="0" applyFill="0" applyBorder="0" applyProtection="0">
      <alignment horizontal="left" vertical="top"/>
    </xf>
    <xf numFmtId="170" fontId="8" fillId="0" borderId="0" applyFont="0" applyFill="0" applyBorder="0" applyAlignment="0" applyProtection="0"/>
    <xf numFmtId="171" fontId="8" fillId="0" borderId="0" applyFont="0" applyFill="0" applyBorder="0" applyAlignment="0" applyProtection="0"/>
    <xf numFmtId="0" fontId="8" fillId="0" borderId="0" applyNumberFormat="0" applyFill="0" applyBorder="0" applyProtection="0">
      <alignment horizontal="left" vertical="top" wrapText="1"/>
    </xf>
    <xf numFmtId="0" fontId="8" fillId="0" borderId="0" applyNumberFormat="0" applyFill="0" applyBorder="0" applyProtection="0">
      <alignment horizontal="right" vertical="top"/>
    </xf>
    <xf numFmtId="0" fontId="8" fillId="0" borderId="0" applyNumberFormat="0" applyFill="0" applyBorder="0" applyProtection="0">
      <alignment horizontal="left" vertical="top"/>
    </xf>
    <xf numFmtId="1" fontId="8" fillId="0" borderId="0"/>
    <xf numFmtId="0" fontId="8" fillId="0" borderId="0" applyNumberFormat="0" applyFill="0" applyBorder="0" applyProtection="0">
      <alignment horizontal="right" vertical="top"/>
    </xf>
    <xf numFmtId="166" fontId="4" fillId="0" borderId="0" applyFont="0" applyFill="0" applyBorder="0" applyAlignment="0" applyProtection="0"/>
    <xf numFmtId="0" fontId="9" fillId="0" borderId="1" applyNumberFormat="0" applyFill="0" applyAlignment="0" applyProtection="0">
      <alignment vertical="top"/>
      <protection locked="0"/>
    </xf>
    <xf numFmtId="0" fontId="9" fillId="0" borderId="2" applyNumberFormat="0" applyFill="0" applyAlignment="0" applyProtection="0">
      <alignment vertical="top"/>
      <protection locked="0"/>
    </xf>
    <xf numFmtId="0" fontId="9" fillId="0" borderId="0" applyNumberFormat="0" applyFill="0" applyAlignment="0" applyProtection="0"/>
    <xf numFmtId="170" fontId="8" fillId="0" borderId="0" applyFont="0" applyFill="0" applyBorder="0" applyAlignment="0" applyProtection="0"/>
    <xf numFmtId="172" fontId="8" fillId="0" borderId="0" applyFont="0" applyFill="0" applyBorder="0" applyAlignment="0" applyProtection="0"/>
    <xf numFmtId="3" fontId="8" fillId="0" borderId="0"/>
    <xf numFmtId="43" fontId="4" fillId="0" borderId="0" applyFont="0" applyFill="0" applyBorder="0" applyAlignment="0" applyProtection="0"/>
    <xf numFmtId="0" fontId="4" fillId="0" borderId="0"/>
    <xf numFmtId="0" fontId="4" fillId="0" borderId="0"/>
    <xf numFmtId="0" fontId="4" fillId="0" borderId="0"/>
    <xf numFmtId="0" fontId="1" fillId="0" borderId="0"/>
    <xf numFmtId="0" fontId="5" fillId="0" borderId="0" applyNumberFormat="0" applyFill="0" applyBorder="0" applyProtection="0">
      <alignment horizontal="right" vertical="top"/>
    </xf>
    <xf numFmtId="0" fontId="8" fillId="0" borderId="0" applyNumberFormat="0" applyFill="0" applyBorder="0" applyProtection="0">
      <alignment vertical="top"/>
      <protection locked="0"/>
    </xf>
    <xf numFmtId="0" fontId="8" fillId="0" borderId="0">
      <alignment horizontal="left" wrapText="1" indent="2"/>
    </xf>
    <xf numFmtId="0" fontId="6" fillId="0" borderId="0" applyNumberFormat="0" applyFill="0" applyBorder="0" applyProtection="0">
      <alignment horizontal="left" vertical="top"/>
    </xf>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0" fontId="4"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7" fillId="0" borderId="0"/>
  </cellStyleXfs>
  <cellXfs count="66">
    <xf numFmtId="0" fontId="0" fillId="0" borderId="0" xfId="0"/>
    <xf numFmtId="15" fontId="11" fillId="0" borderId="4" xfId="1" applyNumberFormat="1" applyFont="1" applyBorder="1" applyAlignment="1">
      <alignment horizontal="center" vertical="center"/>
    </xf>
    <xf numFmtId="15" fontId="11" fillId="0" borderId="3" xfId="1" applyNumberFormat="1" applyFont="1" applyBorder="1" applyAlignment="1">
      <alignment horizontal="center" vertical="center"/>
    </xf>
    <xf numFmtId="0" fontId="11" fillId="0" borderId="4" xfId="1" applyFont="1" applyBorder="1" applyAlignment="1">
      <alignment horizontal="right" vertical="center"/>
    </xf>
    <xf numFmtId="4" fontId="11" fillId="0" borderId="4" xfId="1" applyNumberFormat="1" applyFont="1" applyBorder="1" applyAlignment="1">
      <alignment horizontal="right" vertical="center"/>
    </xf>
    <xf numFmtId="4" fontId="11" fillId="0" borderId="3" xfId="1" applyNumberFormat="1" applyFont="1" applyBorder="1" applyAlignment="1">
      <alignment horizontal="right" vertical="center"/>
    </xf>
    <xf numFmtId="3" fontId="11" fillId="0" borderId="4" xfId="1" applyNumberFormat="1" applyFont="1" applyBorder="1" applyAlignment="1">
      <alignment horizontal="center" vertical="center" wrapText="1"/>
    </xf>
    <xf numFmtId="0" fontId="11" fillId="0" borderId="3" xfId="1" applyFont="1" applyBorder="1" applyAlignment="1">
      <alignment horizontal="right" vertical="center"/>
    </xf>
    <xf numFmtId="3" fontId="11" fillId="0" borderId="3" xfId="1" applyNumberFormat="1" applyFont="1" applyBorder="1" applyAlignment="1">
      <alignment horizontal="center" vertical="center" wrapText="1"/>
    </xf>
    <xf numFmtId="15" fontId="11" fillId="0" borderId="3" xfId="1" applyNumberFormat="1" applyFont="1" applyBorder="1" applyAlignment="1">
      <alignment horizontal="center" vertical="center" wrapText="1"/>
    </xf>
    <xf numFmtId="2" fontId="11" fillId="0" borderId="3" xfId="1" applyNumberFormat="1" applyFont="1" applyBorder="1" applyAlignment="1">
      <alignment horizontal="right" vertical="center"/>
    </xf>
    <xf numFmtId="4" fontId="11" fillId="0" borderId="3" xfId="1" applyNumberFormat="1" applyFont="1" applyBorder="1" applyAlignment="1">
      <alignment horizontal="right" vertical="center" wrapText="1"/>
    </xf>
    <xf numFmtId="4" fontId="11" fillId="0" borderId="3" xfId="1" applyNumberFormat="1" applyFont="1" applyBorder="1" applyAlignment="1">
      <alignment horizontal="right" vertical="top"/>
    </xf>
    <xf numFmtId="0" fontId="11" fillId="0" borderId="3" xfId="1" applyFont="1" applyBorder="1" applyAlignment="1">
      <alignment horizontal="right" vertical="center" wrapText="1"/>
    </xf>
    <xf numFmtId="15" fontId="11" fillId="0" borderId="3" xfId="1" applyNumberFormat="1" applyFont="1" applyBorder="1" applyAlignment="1">
      <alignment horizontal="center" vertical="justify" wrapText="1"/>
    </xf>
    <xf numFmtId="165" fontId="11" fillId="0" borderId="3" xfId="1" applyNumberFormat="1" applyFont="1" applyBorder="1" applyAlignment="1">
      <alignment horizontal="right" vertical="center" wrapText="1"/>
    </xf>
    <xf numFmtId="15"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15"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0" fontId="0" fillId="0" borderId="3" xfId="0" applyBorder="1"/>
    <xf numFmtId="0" fontId="0" fillId="0" borderId="6" xfId="0" applyBorder="1"/>
    <xf numFmtId="0" fontId="0" fillId="0" borderId="1"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10" xfId="0" applyBorder="1"/>
    <xf numFmtId="0" fontId="0" fillId="0" borderId="11" xfId="0" applyBorder="1"/>
    <xf numFmtId="0" fontId="0" fillId="0" borderId="5" xfId="0" applyBorder="1"/>
    <xf numFmtId="0" fontId="0" fillId="0" borderId="12" xfId="0" applyBorder="1"/>
    <xf numFmtId="3" fontId="0" fillId="0" borderId="0" xfId="0" applyNumberFormat="1"/>
    <xf numFmtId="173" fontId="0" fillId="0" borderId="0" xfId="0" applyNumberFormat="1"/>
    <xf numFmtId="4" fontId="0" fillId="0" borderId="0" xfId="0" applyNumberFormat="1"/>
    <xf numFmtId="15"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0" fontId="11" fillId="0" borderId="4" xfId="1" applyFont="1" applyBorder="1" applyAlignment="1">
      <alignment horizontal="left" vertical="center" wrapText="1"/>
    </xf>
    <xf numFmtId="0" fontId="11" fillId="0" borderId="3" xfId="1" applyFont="1" applyBorder="1" applyAlignment="1">
      <alignment horizontal="left" vertical="center" wrapText="1"/>
    </xf>
    <xf numFmtId="0" fontId="0" fillId="0" borderId="0" xfId="0" applyAlignment="1">
      <alignment horizontal="left"/>
    </xf>
    <xf numFmtId="164" fontId="11" fillId="0" borderId="3" xfId="1" applyNumberFormat="1" applyFont="1" applyBorder="1" applyAlignment="1">
      <alignment horizontal="left" vertical="center" wrapText="1"/>
    </xf>
    <xf numFmtId="164" fontId="11" fillId="0" borderId="3" xfId="1" applyNumberFormat="1" applyFont="1" applyBorder="1" applyAlignment="1">
      <alignment horizontal="left" vertical="justify" wrapText="1"/>
    </xf>
    <xf numFmtId="1" fontId="11" fillId="0" borderId="3" xfId="1" applyNumberFormat="1" applyFont="1" applyBorder="1" applyAlignment="1">
      <alignment horizontal="left" vertical="center" wrapText="1"/>
    </xf>
    <xf numFmtId="11" fontId="11" fillId="0" borderId="3" xfId="1" applyNumberFormat="1" applyFont="1" applyBorder="1" applyAlignment="1">
      <alignment horizontal="left" vertical="center" wrapText="1"/>
    </xf>
    <xf numFmtId="0" fontId="11" fillId="0" borderId="3" xfId="1" quotePrefix="1" applyFont="1" applyBorder="1" applyAlignment="1">
      <alignment horizontal="left" vertical="center" wrapText="1"/>
    </xf>
    <xf numFmtId="0" fontId="10" fillId="2" borderId="3" xfId="1" applyFont="1" applyFill="1" applyBorder="1" applyAlignment="1">
      <alignment horizontal="left" vertical="center" wrapText="1"/>
    </xf>
    <xf numFmtId="15" fontId="10" fillId="2" borderId="3" xfId="1" applyNumberFormat="1" applyFont="1" applyFill="1" applyBorder="1" applyAlignment="1">
      <alignment horizontal="left" vertical="center" wrapText="1"/>
    </xf>
    <xf numFmtId="15" fontId="10" fillId="2" borderId="3" xfId="1"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3" xfId="1" applyFont="1" applyFill="1" applyBorder="1" applyAlignment="1">
      <alignmen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0" fontId="0" fillId="0" borderId="0" xfId="0" applyAlignment="1">
      <alignment horizontal="center"/>
    </xf>
  </cellXfs>
  <cellStyles count="45">
    <cellStyle name="Base 0 dec" xfId="2" xr:uid="{00000000-0005-0000-0000-000000000000}"/>
    <cellStyle name="Base 1 dec" xfId="3" xr:uid="{00000000-0005-0000-0000-000001000000}"/>
    <cellStyle name="Base 2 dec" xfId="4" xr:uid="{00000000-0005-0000-0000-000002000000}"/>
    <cellStyle name="Capitulo" xfId="5" xr:uid="{00000000-0005-0000-0000-000003000000}"/>
    <cellStyle name="Dec(1)" xfId="6" xr:uid="{00000000-0005-0000-0000-000004000000}"/>
    <cellStyle name="Dec(2)" xfId="7" xr:uid="{00000000-0005-0000-0000-000005000000}"/>
    <cellStyle name="Descripciones" xfId="8" xr:uid="{00000000-0005-0000-0000-000006000000}"/>
    <cellStyle name="Enc. der" xfId="9" xr:uid="{00000000-0005-0000-0000-000007000000}"/>
    <cellStyle name="Enc. izq" xfId="10" xr:uid="{00000000-0005-0000-0000-000008000000}"/>
    <cellStyle name="entero" xfId="11" xr:uid="{00000000-0005-0000-0000-000009000000}"/>
    <cellStyle name="Etiqueta" xfId="12" xr:uid="{00000000-0005-0000-0000-00000A000000}"/>
    <cellStyle name="Euro" xfId="13" xr:uid="{00000000-0005-0000-0000-00000B000000}"/>
    <cellStyle name="Linea Inferior" xfId="14" xr:uid="{00000000-0005-0000-0000-00000C000000}"/>
    <cellStyle name="Linea Superior" xfId="15" xr:uid="{00000000-0005-0000-0000-00000D000000}"/>
    <cellStyle name="Linea Tipo" xfId="16" xr:uid="{00000000-0005-0000-0000-00000E000000}"/>
    <cellStyle name="Miles" xfId="17" xr:uid="{00000000-0005-0000-0000-00000F000000}"/>
    <cellStyle name="Miles 1 dec" xfId="18" xr:uid="{00000000-0005-0000-0000-000010000000}"/>
    <cellStyle name="miles_PERMISOSARTUROMORENO2006" xfId="19" xr:uid="{00000000-0005-0000-0000-000011000000}"/>
    <cellStyle name="Millares 2" xfId="20" xr:uid="{00000000-0005-0000-0000-000012000000}"/>
    <cellStyle name="Millares 2 2" xfId="43" xr:uid="{00000000-0005-0000-0000-000013000000}"/>
    <cellStyle name="Millares 3" xfId="35" xr:uid="{00000000-0005-0000-0000-000014000000}"/>
    <cellStyle name="Millares 4" xfId="38" xr:uid="{00000000-0005-0000-0000-000015000000}"/>
    <cellStyle name="Millares 5" xfId="42" xr:uid="{00000000-0005-0000-0000-000016000000}"/>
    <cellStyle name="Moneda 2" xfId="32" xr:uid="{00000000-0005-0000-0000-000017000000}"/>
    <cellStyle name="Normal" xfId="0" builtinId="0"/>
    <cellStyle name="Normal 11 2" xfId="40" xr:uid="{00000000-0005-0000-0000-000019000000}"/>
    <cellStyle name="Normal 2" xfId="21" xr:uid="{00000000-0005-0000-0000-00001A000000}"/>
    <cellStyle name="Normal 2 2" xfId="22" xr:uid="{00000000-0005-0000-0000-00001B000000}"/>
    <cellStyle name="Normal 3" xfId="23" xr:uid="{00000000-0005-0000-0000-00001C000000}"/>
    <cellStyle name="Normal 4" xfId="24" xr:uid="{00000000-0005-0000-0000-00001D000000}"/>
    <cellStyle name="Normal 4 2" xfId="36" xr:uid="{00000000-0005-0000-0000-00001E000000}"/>
    <cellStyle name="Normal 4 2 2" xfId="44" xr:uid="{00000000-0005-0000-0000-00001F000000}"/>
    <cellStyle name="Normal 5" xfId="30" xr:uid="{00000000-0005-0000-0000-000020000000}"/>
    <cellStyle name="Normal 5 2" xfId="31" xr:uid="{00000000-0005-0000-0000-000021000000}"/>
    <cellStyle name="Normal 5 3" xfId="33" xr:uid="{00000000-0005-0000-0000-000022000000}"/>
    <cellStyle name="Normal 6" xfId="37" xr:uid="{00000000-0005-0000-0000-000023000000}"/>
    <cellStyle name="Normal 7" xfId="39" xr:uid="{00000000-0005-0000-0000-000024000000}"/>
    <cellStyle name="Normal 8" xfId="41" xr:uid="{00000000-0005-0000-0000-000025000000}"/>
    <cellStyle name="Normal 9" xfId="1" xr:uid="{00000000-0005-0000-0000-000026000000}"/>
    <cellStyle name="Num. cuadro" xfId="25" xr:uid="{00000000-0005-0000-0000-000027000000}"/>
    <cellStyle name="Pie" xfId="26" xr:uid="{00000000-0005-0000-0000-000028000000}"/>
    <cellStyle name="Porcentaje 2" xfId="34" xr:uid="{00000000-0005-0000-0000-000029000000}"/>
    <cellStyle name="Porcentaje 3" xfId="29" xr:uid="{00000000-0005-0000-0000-00002A000000}"/>
    <cellStyle name="sangria_n1" xfId="27" xr:uid="{00000000-0005-0000-0000-00002B000000}"/>
    <cellStyle name="Titulo" xfId="28" xr:uid="{00000000-0005-0000-0000-00002C000000}"/>
  </cellStyles>
  <dxfs count="12">
    <dxf>
      <border diagonalUp="0" diagonalDown="0" outline="0">
        <left style="thin">
          <color indexed="64"/>
        </left>
        <right/>
        <top style="thin">
          <color indexed="64"/>
        </top>
        <bottom/>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E576D3-5F03-4839-B0F7-5EDD7F192608}" name="Tabla1" displayName="Tabla1" ref="J2:M128" totalsRowCount="1" headerRowDxfId="11" headerRowBorderDxfId="10" tableBorderDxfId="9" totalsRowBorderDxfId="8">
  <tableColumns count="4">
    <tableColumn id="1" xr3:uid="{979F8E36-9288-4822-AE7D-BA0522687C3C}" name="MUNICIPIOS" dataDxfId="7" totalsRowDxfId="6"/>
    <tableColumn id="2" xr3:uid="{9FE8B8CE-6937-436F-85F3-A4F793120C4F}" name="No. predios" totalsRowFunction="custom" dataDxfId="5" totalsRowDxfId="4">
      <totalsRowFormula>SUBTOTAL(109,K3:K127)</totalsRowFormula>
    </tableColumn>
    <tableColumn id="3" xr3:uid="{DDEB1CBB-F947-4BFD-82A4-0660734BAF53}" name="sup. Manejo" totalsRowFunction="custom" dataDxfId="3" totalsRowDxfId="2">
      <calculatedColumnFormula>C3+G3</calculatedColumnFormula>
      <totalsRowFormula>SUBTOTAL(109,L3:L127)</totalsRowFormula>
    </tableColumn>
    <tableColumn id="4" xr3:uid="{FAA82457-164F-4FC9-89F9-88A033576F02}" name="Vol" totalsRowFunction="custom" dataDxfId="1" totalsRowDxfId="0">
      <totalsRowFormula>SUBTOTAL(109,M3:M127)</totalsRow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2"/>
  <sheetViews>
    <sheetView view="pageBreakPreview" topLeftCell="A175" zoomScale="85" zoomScaleNormal="100" zoomScaleSheetLayoutView="85" zoomScalePageLayoutView="85" workbookViewId="0">
      <selection activeCell="K4" sqref="K4"/>
    </sheetView>
  </sheetViews>
  <sheetFormatPr baseColWidth="10" defaultRowHeight="15" x14ac:dyDescent="0.25"/>
  <cols>
    <col min="1" max="1" width="4.5703125" style="45" bestFit="1" customWidth="1"/>
    <col min="2" max="2" width="13.85546875" style="45" customWidth="1"/>
    <col min="3" max="3" width="15.28515625" style="45" bestFit="1" customWidth="1"/>
    <col min="4" max="4" width="30.85546875" style="45" customWidth="1"/>
    <col min="5" max="5" width="29.28515625" style="45" customWidth="1"/>
    <col min="6" max="6" width="14.28515625" customWidth="1"/>
    <col min="10" max="10" width="15" customWidth="1"/>
  </cols>
  <sheetData>
    <row r="1" spans="1:11" x14ac:dyDescent="0.25">
      <c r="A1" s="65" t="s">
        <v>1634</v>
      </c>
      <c r="B1" s="65"/>
      <c r="C1" s="65"/>
      <c r="D1" s="65"/>
      <c r="E1" s="65"/>
      <c r="F1" s="65"/>
      <c r="G1" s="65"/>
      <c r="H1" s="65"/>
      <c r="I1" s="65"/>
      <c r="J1" s="65"/>
      <c r="K1" s="65"/>
    </row>
    <row r="3" spans="1:11" ht="33.75" x14ac:dyDescent="0.25">
      <c r="A3" s="51" t="s">
        <v>1633</v>
      </c>
      <c r="B3" s="51" t="s">
        <v>1631</v>
      </c>
      <c r="C3" s="51" t="s">
        <v>1</v>
      </c>
      <c r="D3" s="51" t="s">
        <v>0</v>
      </c>
      <c r="E3" s="52" t="s">
        <v>4</v>
      </c>
      <c r="F3" s="53" t="s">
        <v>2</v>
      </c>
      <c r="G3" s="53" t="s">
        <v>3</v>
      </c>
      <c r="H3" s="54" t="s">
        <v>1630</v>
      </c>
      <c r="I3" s="54" t="s">
        <v>6</v>
      </c>
      <c r="J3" s="54" t="s">
        <v>7</v>
      </c>
      <c r="K3" s="54" t="s">
        <v>1636</v>
      </c>
    </row>
    <row r="4" spans="1:11" ht="22.5" x14ac:dyDescent="0.25">
      <c r="A4" s="56">
        <v>1</v>
      </c>
      <c r="B4" s="43" t="s">
        <v>1362</v>
      </c>
      <c r="C4" s="43" t="s">
        <v>8</v>
      </c>
      <c r="D4" s="43" t="s">
        <v>777</v>
      </c>
      <c r="E4" s="43" t="s">
        <v>9</v>
      </c>
      <c r="F4" s="1">
        <v>43328</v>
      </c>
      <c r="G4" s="1">
        <v>46980</v>
      </c>
      <c r="H4" s="3">
        <v>1314.48</v>
      </c>
      <c r="I4" s="4">
        <v>237.46</v>
      </c>
      <c r="J4" s="4">
        <v>151.24</v>
      </c>
      <c r="K4" s="6">
        <v>3700</v>
      </c>
    </row>
    <row r="5" spans="1:11" ht="22.5" x14ac:dyDescent="0.25">
      <c r="A5" s="57">
        <f>A4+1</f>
        <v>2</v>
      </c>
      <c r="B5" s="44" t="s">
        <v>1362</v>
      </c>
      <c r="C5" s="44" t="s">
        <v>8</v>
      </c>
      <c r="D5" s="44" t="s">
        <v>778</v>
      </c>
      <c r="E5" s="44" t="s">
        <v>10</v>
      </c>
      <c r="F5" s="2">
        <v>42510</v>
      </c>
      <c r="G5" s="2">
        <v>46162</v>
      </c>
      <c r="H5" s="7">
        <v>318.10000000000002</v>
      </c>
      <c r="I5" s="5">
        <v>41.69</v>
      </c>
      <c r="J5" s="5">
        <v>16.98</v>
      </c>
      <c r="K5" s="8">
        <v>1412</v>
      </c>
    </row>
    <row r="6" spans="1:11" ht="22.5" x14ac:dyDescent="0.25">
      <c r="A6" s="44">
        <f>'AGOSTO NO MADERABLE'!A5+1</f>
        <v>3</v>
      </c>
      <c r="B6" s="44" t="s">
        <v>1362</v>
      </c>
      <c r="C6" s="44" t="s">
        <v>8</v>
      </c>
      <c r="D6" s="44" t="s">
        <v>779</v>
      </c>
      <c r="E6" s="44" t="s">
        <v>11</v>
      </c>
      <c r="F6" s="2">
        <v>44154</v>
      </c>
      <c r="G6" s="2">
        <v>47805</v>
      </c>
      <c r="H6" s="7">
        <v>3277.4</v>
      </c>
      <c r="I6" s="5">
        <v>400.57</v>
      </c>
      <c r="J6" s="5">
        <v>196.77</v>
      </c>
      <c r="K6" s="8">
        <v>18743</v>
      </c>
    </row>
    <row r="7" spans="1:11" ht="22.5" x14ac:dyDescent="0.25">
      <c r="A7" s="44">
        <f>A6+1</f>
        <v>4</v>
      </c>
      <c r="B7" s="44" t="s">
        <v>1362</v>
      </c>
      <c r="C7" s="44" t="s">
        <v>8</v>
      </c>
      <c r="D7" s="44" t="s">
        <v>780</v>
      </c>
      <c r="E7" s="44" t="s">
        <v>12</v>
      </c>
      <c r="F7" s="9">
        <v>44658</v>
      </c>
      <c r="G7" s="2">
        <v>48310</v>
      </c>
      <c r="H7" s="5">
        <v>1565.818</v>
      </c>
      <c r="I7" s="5">
        <v>532.35</v>
      </c>
      <c r="J7" s="5">
        <v>147.29</v>
      </c>
      <c r="K7" s="8">
        <v>5297</v>
      </c>
    </row>
    <row r="8" spans="1:11" ht="22.5" x14ac:dyDescent="0.25">
      <c r="A8" s="44">
        <f>A7+1</f>
        <v>5</v>
      </c>
      <c r="B8" s="44" t="s">
        <v>1362</v>
      </c>
      <c r="C8" s="44" t="s">
        <v>8</v>
      </c>
      <c r="D8" s="44" t="s">
        <v>781</v>
      </c>
      <c r="E8" s="44" t="s">
        <v>13</v>
      </c>
      <c r="F8" s="9">
        <v>45132</v>
      </c>
      <c r="G8" s="2">
        <v>48784</v>
      </c>
      <c r="H8" s="5">
        <v>530.62</v>
      </c>
      <c r="I8" s="5">
        <v>318.97000000000003</v>
      </c>
      <c r="J8" s="5">
        <v>282.45999999999998</v>
      </c>
      <c r="K8" s="8">
        <v>30269</v>
      </c>
    </row>
    <row r="9" spans="1:11" ht="22.5" x14ac:dyDescent="0.25">
      <c r="A9" s="44">
        <f>A8+1</f>
        <v>6</v>
      </c>
      <c r="B9" s="44" t="s">
        <v>1362</v>
      </c>
      <c r="C9" s="44" t="s">
        <v>8</v>
      </c>
      <c r="D9" s="44" t="s">
        <v>782</v>
      </c>
      <c r="E9" s="44" t="s">
        <v>14</v>
      </c>
      <c r="F9" s="9" t="s">
        <v>15</v>
      </c>
      <c r="G9" s="2">
        <v>46258</v>
      </c>
      <c r="H9" s="5">
        <v>1849.1</v>
      </c>
      <c r="I9" s="5">
        <v>524.79999999999995</v>
      </c>
      <c r="J9" s="5">
        <v>247.31</v>
      </c>
      <c r="K9" s="8">
        <v>23562</v>
      </c>
    </row>
    <row r="10" spans="1:11" ht="33.75" x14ac:dyDescent="0.25">
      <c r="A10" s="44">
        <f>A9+1</f>
        <v>7</v>
      </c>
      <c r="B10" s="44" t="s">
        <v>1362</v>
      </c>
      <c r="C10" s="44" t="s">
        <v>8</v>
      </c>
      <c r="D10" s="44" t="s">
        <v>783</v>
      </c>
      <c r="E10" s="44" t="s">
        <v>16</v>
      </c>
      <c r="F10" s="2">
        <v>42517</v>
      </c>
      <c r="G10" s="2">
        <v>46169</v>
      </c>
      <c r="H10" s="7">
        <v>30.51</v>
      </c>
      <c r="I10" s="5">
        <v>28.65</v>
      </c>
      <c r="J10" s="5">
        <v>9.01</v>
      </c>
      <c r="K10" s="8">
        <v>1391</v>
      </c>
    </row>
    <row r="11" spans="1:11" ht="45" x14ac:dyDescent="0.25">
      <c r="A11" s="44">
        <f>A10+1</f>
        <v>8</v>
      </c>
      <c r="B11" s="44" t="s">
        <v>1362</v>
      </c>
      <c r="C11" s="44" t="s">
        <v>8</v>
      </c>
      <c r="D11" s="46" t="s">
        <v>784</v>
      </c>
      <c r="E11" s="44" t="s">
        <v>17</v>
      </c>
      <c r="F11" s="2">
        <v>43356</v>
      </c>
      <c r="G11" s="2">
        <v>47009</v>
      </c>
      <c r="H11" s="5">
        <v>21.84</v>
      </c>
      <c r="I11" s="5">
        <v>12.65</v>
      </c>
      <c r="J11" s="5">
        <v>8.33</v>
      </c>
      <c r="K11" s="8">
        <v>795</v>
      </c>
    </row>
    <row r="12" spans="1:11" ht="22.5" x14ac:dyDescent="0.25">
      <c r="A12" s="44">
        <f>A11+1</f>
        <v>9</v>
      </c>
      <c r="B12" s="44" t="s">
        <v>1362</v>
      </c>
      <c r="C12" s="44" t="s">
        <v>8</v>
      </c>
      <c r="D12" s="46" t="s">
        <v>785</v>
      </c>
      <c r="E12" s="44" t="s">
        <v>18</v>
      </c>
      <c r="F12" s="2">
        <v>44872</v>
      </c>
      <c r="G12" s="2">
        <v>48524</v>
      </c>
      <c r="H12" s="5">
        <v>53.54</v>
      </c>
      <c r="I12" s="5">
        <v>38.909999999999997</v>
      </c>
      <c r="J12" s="5">
        <v>24.98</v>
      </c>
      <c r="K12" s="8">
        <v>3059</v>
      </c>
    </row>
    <row r="13" spans="1:11" ht="22.5" x14ac:dyDescent="0.25">
      <c r="A13" s="44">
        <f>A12+1</f>
        <v>10</v>
      </c>
      <c r="B13" s="44" t="s">
        <v>1362</v>
      </c>
      <c r="C13" s="44" t="s">
        <v>8</v>
      </c>
      <c r="D13" s="44" t="s">
        <v>786</v>
      </c>
      <c r="E13" s="44" t="s">
        <v>19</v>
      </c>
      <c r="F13" s="2">
        <v>43472</v>
      </c>
      <c r="G13" s="2">
        <v>47124</v>
      </c>
      <c r="H13" s="10">
        <v>7</v>
      </c>
      <c r="I13" s="5">
        <v>7</v>
      </c>
      <c r="J13" s="5">
        <v>6.52</v>
      </c>
      <c r="K13" s="8">
        <v>1090</v>
      </c>
    </row>
    <row r="14" spans="1:11" ht="22.5" x14ac:dyDescent="0.25">
      <c r="A14" s="44">
        <f>A13+1</f>
        <v>11</v>
      </c>
      <c r="B14" s="44" t="s">
        <v>1362</v>
      </c>
      <c r="C14" s="44" t="s">
        <v>8</v>
      </c>
      <c r="D14" s="46" t="s">
        <v>787</v>
      </c>
      <c r="E14" s="44" t="s">
        <v>20</v>
      </c>
      <c r="F14" s="2">
        <v>43024</v>
      </c>
      <c r="G14" s="2">
        <v>46676</v>
      </c>
      <c r="H14" s="7">
        <v>6.5</v>
      </c>
      <c r="I14" s="5">
        <v>6.5</v>
      </c>
      <c r="J14" s="5">
        <v>4.2</v>
      </c>
      <c r="K14" s="8">
        <v>349</v>
      </c>
    </row>
    <row r="15" spans="1:11" ht="22.5" x14ac:dyDescent="0.25">
      <c r="A15" s="44">
        <f>A14+1</f>
        <v>12</v>
      </c>
      <c r="B15" s="44" t="s">
        <v>1362</v>
      </c>
      <c r="C15" s="44" t="s">
        <v>8</v>
      </c>
      <c r="D15" s="46" t="s">
        <v>788</v>
      </c>
      <c r="E15" s="44" t="s">
        <v>21</v>
      </c>
      <c r="F15" s="2">
        <v>43805</v>
      </c>
      <c r="G15" s="2">
        <v>47457</v>
      </c>
      <c r="H15" s="7">
        <v>12.22</v>
      </c>
      <c r="I15" s="5">
        <v>5.34</v>
      </c>
      <c r="J15" s="5">
        <v>5</v>
      </c>
      <c r="K15" s="8">
        <v>230</v>
      </c>
    </row>
    <row r="16" spans="1:11" ht="22.5" x14ac:dyDescent="0.25">
      <c r="A16" s="44">
        <f>A15+1</f>
        <v>13</v>
      </c>
      <c r="B16" s="44" t="s">
        <v>1362</v>
      </c>
      <c r="C16" s="44" t="s">
        <v>8</v>
      </c>
      <c r="D16" s="44" t="s">
        <v>789</v>
      </c>
      <c r="E16" s="44" t="s">
        <v>22</v>
      </c>
      <c r="F16" s="2">
        <v>43441</v>
      </c>
      <c r="G16" s="2">
        <v>47093</v>
      </c>
      <c r="H16" s="7">
        <v>5.08</v>
      </c>
      <c r="I16" s="5">
        <v>3</v>
      </c>
      <c r="J16" s="5">
        <v>2.12</v>
      </c>
      <c r="K16" s="8">
        <v>68</v>
      </c>
    </row>
    <row r="17" spans="1:11" ht="33.75" x14ac:dyDescent="0.25">
      <c r="A17" s="44">
        <f>A16+1</f>
        <v>14</v>
      </c>
      <c r="B17" s="44" t="s">
        <v>1362</v>
      </c>
      <c r="C17" s="44" t="s">
        <v>8</v>
      </c>
      <c r="D17" s="46" t="s">
        <v>790</v>
      </c>
      <c r="E17" s="44" t="s">
        <v>23</v>
      </c>
      <c r="F17" s="2">
        <v>43061</v>
      </c>
      <c r="G17" s="2">
        <v>46713</v>
      </c>
      <c r="H17" s="7">
        <v>31.6</v>
      </c>
      <c r="I17" s="5">
        <v>15.65</v>
      </c>
      <c r="J17" s="5">
        <v>10.5</v>
      </c>
      <c r="K17" s="8">
        <v>771</v>
      </c>
    </row>
    <row r="18" spans="1:11" ht="22.5" x14ac:dyDescent="0.25">
      <c r="A18" s="44">
        <f>A17+1</f>
        <v>15</v>
      </c>
      <c r="B18" s="44" t="s">
        <v>1362</v>
      </c>
      <c r="C18" s="44" t="s">
        <v>8</v>
      </c>
      <c r="D18" s="44" t="s">
        <v>791</v>
      </c>
      <c r="E18" s="44" t="s">
        <v>24</v>
      </c>
      <c r="F18" s="2">
        <v>43564</v>
      </c>
      <c r="G18" s="2">
        <v>47216</v>
      </c>
      <c r="H18" s="5">
        <v>21.41</v>
      </c>
      <c r="I18" s="5">
        <v>13.51</v>
      </c>
      <c r="J18" s="5">
        <v>10.199999999999999</v>
      </c>
      <c r="K18" s="8">
        <v>1209</v>
      </c>
    </row>
    <row r="19" spans="1:11" ht="22.5" x14ac:dyDescent="0.25">
      <c r="A19" s="44">
        <f>A18+1</f>
        <v>16</v>
      </c>
      <c r="B19" s="44" t="s">
        <v>1362</v>
      </c>
      <c r="C19" s="44" t="s">
        <v>8</v>
      </c>
      <c r="D19" s="44" t="s">
        <v>789</v>
      </c>
      <c r="E19" s="44" t="s">
        <v>25</v>
      </c>
      <c r="F19" s="2">
        <v>44994</v>
      </c>
      <c r="G19" s="2">
        <v>48646</v>
      </c>
      <c r="H19" s="5">
        <v>7.94</v>
      </c>
      <c r="I19" s="5">
        <v>3.84</v>
      </c>
      <c r="J19" s="5">
        <v>3.23</v>
      </c>
      <c r="K19" s="8">
        <v>170</v>
      </c>
    </row>
    <row r="20" spans="1:11" ht="22.5" x14ac:dyDescent="0.25">
      <c r="A20" s="44">
        <f>A19+1</f>
        <v>17</v>
      </c>
      <c r="B20" s="44" t="s">
        <v>1362</v>
      </c>
      <c r="C20" s="44" t="s">
        <v>8</v>
      </c>
      <c r="D20" s="44" t="s">
        <v>791</v>
      </c>
      <c r="E20" s="44" t="s">
        <v>26</v>
      </c>
      <c r="F20" s="2">
        <v>44342</v>
      </c>
      <c r="G20" s="2">
        <v>47993</v>
      </c>
      <c r="H20" s="5">
        <v>8.0299999999999994</v>
      </c>
      <c r="I20" s="5">
        <v>8.0299999999999994</v>
      </c>
      <c r="J20" s="5">
        <v>4.49</v>
      </c>
      <c r="K20" s="8">
        <v>222</v>
      </c>
    </row>
    <row r="21" spans="1:11" ht="33.75" x14ac:dyDescent="0.25">
      <c r="A21" s="44">
        <f>A20+1</f>
        <v>18</v>
      </c>
      <c r="B21" s="44" t="s">
        <v>1362</v>
      </c>
      <c r="C21" s="44" t="s">
        <v>8</v>
      </c>
      <c r="D21" s="44" t="s">
        <v>792</v>
      </c>
      <c r="E21" s="44" t="s">
        <v>27</v>
      </c>
      <c r="F21" s="2">
        <v>44747</v>
      </c>
      <c r="G21" s="2">
        <v>48399</v>
      </c>
      <c r="H21" s="5">
        <v>192.57</v>
      </c>
      <c r="I21" s="5">
        <v>104.21</v>
      </c>
      <c r="J21" s="5">
        <v>92.21</v>
      </c>
      <c r="K21" s="8">
        <v>5686</v>
      </c>
    </row>
    <row r="22" spans="1:11" ht="45" x14ac:dyDescent="0.25">
      <c r="A22" s="44">
        <f>A21+1</f>
        <v>19</v>
      </c>
      <c r="B22" s="44" t="s">
        <v>1362</v>
      </c>
      <c r="C22" s="44" t="s">
        <v>8</v>
      </c>
      <c r="D22" s="44" t="s">
        <v>793</v>
      </c>
      <c r="E22" s="44" t="s">
        <v>28</v>
      </c>
      <c r="F22" s="2">
        <v>43661</v>
      </c>
      <c r="G22" s="2">
        <v>47313</v>
      </c>
      <c r="H22" s="5">
        <v>10.199999999999999</v>
      </c>
      <c r="I22" s="5">
        <v>6.24</v>
      </c>
      <c r="J22" s="5">
        <v>2.5</v>
      </c>
      <c r="K22" s="8">
        <v>377</v>
      </c>
    </row>
    <row r="23" spans="1:11" ht="22.5" x14ac:dyDescent="0.25">
      <c r="A23" s="44">
        <f>A22+1</f>
        <v>20</v>
      </c>
      <c r="B23" s="44" t="s">
        <v>1362</v>
      </c>
      <c r="C23" s="44" t="s">
        <v>8</v>
      </c>
      <c r="D23" s="44" t="s">
        <v>794</v>
      </c>
      <c r="E23" s="44" t="s">
        <v>29</v>
      </c>
      <c r="F23" s="2">
        <v>43532</v>
      </c>
      <c r="G23" s="2">
        <v>47184</v>
      </c>
      <c r="H23" s="5">
        <v>18.760000000000002</v>
      </c>
      <c r="I23" s="5">
        <v>2.56</v>
      </c>
      <c r="J23" s="5">
        <v>2.56</v>
      </c>
      <c r="K23" s="8">
        <v>159</v>
      </c>
    </row>
    <row r="24" spans="1:11" ht="22.5" x14ac:dyDescent="0.25">
      <c r="A24" s="44">
        <f>A23+1</f>
        <v>21</v>
      </c>
      <c r="B24" s="44" t="s">
        <v>1362</v>
      </c>
      <c r="C24" s="44" t="s">
        <v>8</v>
      </c>
      <c r="D24" s="44" t="s">
        <v>795</v>
      </c>
      <c r="E24" s="44" t="s">
        <v>30</v>
      </c>
      <c r="F24" s="2">
        <v>44342</v>
      </c>
      <c r="G24" s="2">
        <v>47993</v>
      </c>
      <c r="H24" s="5">
        <v>14</v>
      </c>
      <c r="I24" s="5">
        <v>8.0299999999999994</v>
      </c>
      <c r="J24" s="5">
        <v>7.27</v>
      </c>
      <c r="K24" s="8">
        <v>687</v>
      </c>
    </row>
    <row r="25" spans="1:11" ht="22.5" x14ac:dyDescent="0.25">
      <c r="A25" s="44">
        <f>A24+1</f>
        <v>22</v>
      </c>
      <c r="B25" s="44" t="s">
        <v>1362</v>
      </c>
      <c r="C25" s="44" t="s">
        <v>8</v>
      </c>
      <c r="D25" s="44" t="s">
        <v>796</v>
      </c>
      <c r="E25" s="44" t="s">
        <v>31</v>
      </c>
      <c r="F25" s="2">
        <v>42800</v>
      </c>
      <c r="G25" s="2">
        <v>46452</v>
      </c>
      <c r="H25" s="7">
        <v>13.31</v>
      </c>
      <c r="I25" s="5">
        <v>13.31</v>
      </c>
      <c r="J25" s="5">
        <v>9.5399999999999991</v>
      </c>
      <c r="K25" s="8">
        <v>314</v>
      </c>
    </row>
    <row r="26" spans="1:11" x14ac:dyDescent="0.25">
      <c r="A26" s="44">
        <f>A25+1</f>
        <v>23</v>
      </c>
      <c r="B26" s="44" t="s">
        <v>1362</v>
      </c>
      <c r="C26" s="44" t="s">
        <v>32</v>
      </c>
      <c r="D26" s="44" t="s">
        <v>797</v>
      </c>
      <c r="E26" s="44" t="s">
        <v>33</v>
      </c>
      <c r="F26" s="2">
        <v>43181</v>
      </c>
      <c r="G26" s="2">
        <v>46833</v>
      </c>
      <c r="H26" s="5">
        <v>3517.53</v>
      </c>
      <c r="I26" s="5">
        <v>1520.31</v>
      </c>
      <c r="J26" s="5">
        <v>457.71</v>
      </c>
      <c r="K26" s="8">
        <v>12377</v>
      </c>
    </row>
    <row r="27" spans="1:11" ht="22.5" x14ac:dyDescent="0.25">
      <c r="A27" s="44">
        <f>A26+1</f>
        <v>24</v>
      </c>
      <c r="B27" s="44" t="s">
        <v>1362</v>
      </c>
      <c r="C27" s="44" t="s">
        <v>34</v>
      </c>
      <c r="D27" s="44" t="s">
        <v>798</v>
      </c>
      <c r="E27" s="44" t="s">
        <v>35</v>
      </c>
      <c r="F27" s="2">
        <v>41660</v>
      </c>
      <c r="G27" s="9">
        <v>45291</v>
      </c>
      <c r="H27" s="5">
        <v>3054.53</v>
      </c>
      <c r="I27" s="5">
        <v>1437.88</v>
      </c>
      <c r="J27" s="5">
        <v>656.88</v>
      </c>
      <c r="K27" s="8">
        <v>54529</v>
      </c>
    </row>
    <row r="28" spans="1:11" ht="22.5" x14ac:dyDescent="0.25">
      <c r="A28" s="44">
        <f>A27+1</f>
        <v>25</v>
      </c>
      <c r="B28" s="44" t="s">
        <v>1362</v>
      </c>
      <c r="C28" s="44" t="s">
        <v>34</v>
      </c>
      <c r="D28" s="44" t="s">
        <v>799</v>
      </c>
      <c r="E28" s="44" t="s">
        <v>36</v>
      </c>
      <c r="F28" s="2">
        <v>44386</v>
      </c>
      <c r="G28" s="9">
        <v>48037</v>
      </c>
      <c r="H28" s="5">
        <v>99</v>
      </c>
      <c r="I28" s="5">
        <v>92.2</v>
      </c>
      <c r="J28" s="5">
        <v>87.11</v>
      </c>
      <c r="K28" s="8">
        <v>3314</v>
      </c>
    </row>
    <row r="29" spans="1:11" ht="22.5" x14ac:dyDescent="0.25">
      <c r="A29" s="44">
        <f>A28+1</f>
        <v>26</v>
      </c>
      <c r="B29" s="44" t="s">
        <v>1362</v>
      </c>
      <c r="C29" s="44" t="s">
        <v>34</v>
      </c>
      <c r="D29" s="44" t="s">
        <v>800</v>
      </c>
      <c r="E29" s="44" t="s">
        <v>37</v>
      </c>
      <c r="F29" s="9">
        <v>41761</v>
      </c>
      <c r="G29" s="9">
        <v>45291</v>
      </c>
      <c r="H29" s="11">
        <v>933.8</v>
      </c>
      <c r="I29" s="11">
        <v>428.71</v>
      </c>
      <c r="J29" s="11">
        <v>152.51</v>
      </c>
      <c r="K29" s="8">
        <v>7532</v>
      </c>
    </row>
    <row r="30" spans="1:11" ht="22.5" x14ac:dyDescent="0.25">
      <c r="A30" s="44">
        <f>A29+1</f>
        <v>27</v>
      </c>
      <c r="B30" s="44" t="s">
        <v>1362</v>
      </c>
      <c r="C30" s="44" t="s">
        <v>34</v>
      </c>
      <c r="D30" s="44" t="s">
        <v>801</v>
      </c>
      <c r="E30" s="44" t="s">
        <v>38</v>
      </c>
      <c r="F30" s="9">
        <v>44271</v>
      </c>
      <c r="G30" s="9">
        <v>47922</v>
      </c>
      <c r="H30" s="11">
        <v>217</v>
      </c>
      <c r="I30" s="11">
        <v>124.47</v>
      </c>
      <c r="J30" s="11">
        <v>88.31</v>
      </c>
      <c r="K30" s="8">
        <v>10242</v>
      </c>
    </row>
    <row r="31" spans="1:11" ht="22.5" x14ac:dyDescent="0.25">
      <c r="A31" s="44">
        <f>A30+1</f>
        <v>28</v>
      </c>
      <c r="B31" s="44" t="s">
        <v>1362</v>
      </c>
      <c r="C31" s="44" t="s">
        <v>34</v>
      </c>
      <c r="D31" s="44" t="s">
        <v>802</v>
      </c>
      <c r="E31" s="44" t="s">
        <v>39</v>
      </c>
      <c r="F31" s="9" t="s">
        <v>40</v>
      </c>
      <c r="G31" s="9">
        <v>47167</v>
      </c>
      <c r="H31" s="5">
        <v>303.52</v>
      </c>
      <c r="I31" s="5">
        <v>280.11</v>
      </c>
      <c r="J31" s="5">
        <v>266.17</v>
      </c>
      <c r="K31" s="8">
        <v>21518</v>
      </c>
    </row>
    <row r="32" spans="1:11" ht="22.5" x14ac:dyDescent="0.25">
      <c r="A32" s="44">
        <f>A31+1</f>
        <v>29</v>
      </c>
      <c r="B32" s="44" t="s">
        <v>1362</v>
      </c>
      <c r="C32" s="44" t="s">
        <v>34</v>
      </c>
      <c r="D32" s="44" t="s">
        <v>803</v>
      </c>
      <c r="E32" s="44" t="s">
        <v>41</v>
      </c>
      <c r="F32" s="9">
        <v>42145</v>
      </c>
      <c r="G32" s="9">
        <v>45798</v>
      </c>
      <c r="H32" s="5">
        <v>432.58</v>
      </c>
      <c r="I32" s="5">
        <v>370.2</v>
      </c>
      <c r="J32" s="5">
        <v>270.13</v>
      </c>
      <c r="K32" s="8">
        <v>31929</v>
      </c>
    </row>
    <row r="33" spans="1:11" x14ac:dyDescent="0.25">
      <c r="A33" s="44">
        <f>A32+1</f>
        <v>30</v>
      </c>
      <c r="B33" s="44" t="s">
        <v>1362</v>
      </c>
      <c r="C33" s="44" t="s">
        <v>34</v>
      </c>
      <c r="D33" s="44" t="s">
        <v>804</v>
      </c>
      <c r="E33" s="44" t="s">
        <v>42</v>
      </c>
      <c r="F33" s="9">
        <v>43356</v>
      </c>
      <c r="G33" s="9">
        <v>47009</v>
      </c>
      <c r="H33" s="11">
        <v>352</v>
      </c>
      <c r="I33" s="11">
        <v>296.23</v>
      </c>
      <c r="J33" s="11">
        <v>102.73</v>
      </c>
      <c r="K33" s="8">
        <v>4982</v>
      </c>
    </row>
    <row r="34" spans="1:11" ht="22.5" x14ac:dyDescent="0.25">
      <c r="A34" s="44">
        <f>A33+1</f>
        <v>31</v>
      </c>
      <c r="B34" s="44" t="s">
        <v>1362</v>
      </c>
      <c r="C34" s="44" t="s">
        <v>34</v>
      </c>
      <c r="D34" s="44" t="s">
        <v>805</v>
      </c>
      <c r="E34" s="44" t="s">
        <v>43</v>
      </c>
      <c r="F34" s="9">
        <v>44881</v>
      </c>
      <c r="G34" s="9">
        <v>48533</v>
      </c>
      <c r="H34" s="11">
        <v>91.52</v>
      </c>
      <c r="I34" s="11">
        <v>88.73</v>
      </c>
      <c r="J34" s="11">
        <v>58.16</v>
      </c>
      <c r="K34" s="8">
        <v>1684</v>
      </c>
    </row>
    <row r="35" spans="1:11" ht="22.5" x14ac:dyDescent="0.25">
      <c r="A35" s="44">
        <f>A34+1</f>
        <v>32</v>
      </c>
      <c r="B35" s="44" t="s">
        <v>1362</v>
      </c>
      <c r="C35" s="44" t="s">
        <v>34</v>
      </c>
      <c r="D35" s="44" t="s">
        <v>806</v>
      </c>
      <c r="E35" s="44" t="s">
        <v>44</v>
      </c>
      <c r="F35" s="9">
        <v>44043</v>
      </c>
      <c r="G35" s="9">
        <v>47694</v>
      </c>
      <c r="H35" s="11">
        <v>17.510000000000002</v>
      </c>
      <c r="I35" s="11">
        <v>17.510000000000002</v>
      </c>
      <c r="J35" s="11">
        <v>15.72</v>
      </c>
      <c r="K35" s="8">
        <v>2654</v>
      </c>
    </row>
    <row r="36" spans="1:11" x14ac:dyDescent="0.25">
      <c r="A36" s="44">
        <f>A35+1</f>
        <v>33</v>
      </c>
      <c r="B36" s="44" t="s">
        <v>1362</v>
      </c>
      <c r="C36" s="44" t="s">
        <v>34</v>
      </c>
      <c r="D36" s="44" t="s">
        <v>807</v>
      </c>
      <c r="E36" s="44" t="s">
        <v>45</v>
      </c>
      <c r="F36" s="9">
        <v>44146</v>
      </c>
      <c r="G36" s="9">
        <v>47797</v>
      </c>
      <c r="H36" s="11">
        <v>12.66</v>
      </c>
      <c r="I36" s="11">
        <v>12.66</v>
      </c>
      <c r="J36" s="11">
        <v>10.9</v>
      </c>
      <c r="K36" s="8">
        <v>1979</v>
      </c>
    </row>
    <row r="37" spans="1:11" ht="22.5" x14ac:dyDescent="0.25">
      <c r="A37" s="44">
        <f>A36+1</f>
        <v>34</v>
      </c>
      <c r="B37" s="44" t="s">
        <v>1362</v>
      </c>
      <c r="C37" s="44" t="s">
        <v>34</v>
      </c>
      <c r="D37" s="44" t="s">
        <v>808</v>
      </c>
      <c r="E37" s="44" t="s">
        <v>46</v>
      </c>
      <c r="F37" s="9" t="s">
        <v>47</v>
      </c>
      <c r="G37" s="9">
        <v>48710</v>
      </c>
      <c r="H37" s="11">
        <v>193.12</v>
      </c>
      <c r="I37" s="11">
        <v>115.27</v>
      </c>
      <c r="J37" s="11">
        <v>105.78</v>
      </c>
      <c r="K37" s="8">
        <v>9853</v>
      </c>
    </row>
    <row r="38" spans="1:11" ht="22.5" x14ac:dyDescent="0.25">
      <c r="A38" s="44">
        <f>A37+1</f>
        <v>35</v>
      </c>
      <c r="B38" s="44" t="s">
        <v>1362</v>
      </c>
      <c r="C38" s="44" t="s">
        <v>48</v>
      </c>
      <c r="D38" s="44" t="s">
        <v>809</v>
      </c>
      <c r="E38" s="44" t="s">
        <v>49</v>
      </c>
      <c r="F38" s="9" t="s">
        <v>50</v>
      </c>
      <c r="G38" s="9">
        <v>47184</v>
      </c>
      <c r="H38" s="5">
        <v>903.32</v>
      </c>
      <c r="I38" s="5">
        <v>724.07</v>
      </c>
      <c r="J38" s="5">
        <v>292.32</v>
      </c>
      <c r="K38" s="8">
        <v>29121</v>
      </c>
    </row>
    <row r="39" spans="1:11" ht="33.75" x14ac:dyDescent="0.25">
      <c r="A39" s="44">
        <f>A38+1</f>
        <v>36</v>
      </c>
      <c r="B39" s="44" t="s">
        <v>1362</v>
      </c>
      <c r="C39" s="44" t="s">
        <v>48</v>
      </c>
      <c r="D39" s="44" t="s">
        <v>810</v>
      </c>
      <c r="E39" s="44" t="s">
        <v>51</v>
      </c>
      <c r="F39" s="9" t="s">
        <v>52</v>
      </c>
      <c r="G39" s="9">
        <v>47009</v>
      </c>
      <c r="H39" s="11">
        <v>6845.97</v>
      </c>
      <c r="I39" s="11">
        <v>5489.52</v>
      </c>
      <c r="J39" s="11">
        <v>3068.96</v>
      </c>
      <c r="K39" s="8">
        <v>159000</v>
      </c>
    </row>
    <row r="40" spans="1:11" ht="22.5" x14ac:dyDescent="0.25">
      <c r="A40" s="44">
        <f>A39+1</f>
        <v>37</v>
      </c>
      <c r="B40" s="44" t="s">
        <v>1362</v>
      </c>
      <c r="C40" s="46" t="s">
        <v>48</v>
      </c>
      <c r="D40" s="44" t="s">
        <v>811</v>
      </c>
      <c r="E40" s="44" t="s">
        <v>53</v>
      </c>
      <c r="F40" s="9">
        <v>43174</v>
      </c>
      <c r="G40" s="9">
        <v>46827</v>
      </c>
      <c r="H40" s="11">
        <v>4.2</v>
      </c>
      <c r="I40" s="11">
        <v>3.88</v>
      </c>
      <c r="J40" s="11">
        <v>3.51</v>
      </c>
      <c r="K40" s="8">
        <v>282</v>
      </c>
    </row>
    <row r="41" spans="1:11" ht="22.5" x14ac:dyDescent="0.25">
      <c r="A41" s="44">
        <f>A40+1</f>
        <v>38</v>
      </c>
      <c r="B41" s="44" t="s">
        <v>1362</v>
      </c>
      <c r="C41" s="46" t="s">
        <v>54</v>
      </c>
      <c r="D41" s="44" t="s">
        <v>812</v>
      </c>
      <c r="E41" s="44" t="s">
        <v>55</v>
      </c>
      <c r="F41" s="9">
        <v>44382</v>
      </c>
      <c r="G41" s="9">
        <v>48033</v>
      </c>
      <c r="H41" s="11">
        <v>1411.33</v>
      </c>
      <c r="I41" s="11">
        <v>1294.6500000000001</v>
      </c>
      <c r="J41" s="11">
        <v>1160.8699999999999</v>
      </c>
      <c r="K41" s="8">
        <v>15804</v>
      </c>
    </row>
    <row r="42" spans="1:11" ht="56.25" x14ac:dyDescent="0.25">
      <c r="A42" s="44">
        <f>A41+1</f>
        <v>39</v>
      </c>
      <c r="B42" s="44" t="s">
        <v>1362</v>
      </c>
      <c r="C42" s="46" t="s">
        <v>54</v>
      </c>
      <c r="D42" s="44" t="s">
        <v>813</v>
      </c>
      <c r="E42" s="44" t="s">
        <v>56</v>
      </c>
      <c r="F42" s="9">
        <v>43738</v>
      </c>
      <c r="G42" s="9">
        <v>47390</v>
      </c>
      <c r="H42" s="11">
        <v>56.38</v>
      </c>
      <c r="I42" s="11">
        <v>36.630000000000003</v>
      </c>
      <c r="J42" s="11">
        <v>22.58</v>
      </c>
      <c r="K42" s="8">
        <v>2001</v>
      </c>
    </row>
    <row r="43" spans="1:11" x14ac:dyDescent="0.25">
      <c r="A43" s="44">
        <f>A42+1</f>
        <v>40</v>
      </c>
      <c r="B43" s="44" t="s">
        <v>1362</v>
      </c>
      <c r="C43" s="44" t="s">
        <v>57</v>
      </c>
      <c r="D43" s="44" t="s">
        <v>814</v>
      </c>
      <c r="E43" s="44" t="s">
        <v>58</v>
      </c>
      <c r="F43" s="9">
        <v>43061</v>
      </c>
      <c r="G43" s="9">
        <v>46713</v>
      </c>
      <c r="H43" s="11">
        <v>1050.6500000000001</v>
      </c>
      <c r="I43" s="11">
        <v>354.88</v>
      </c>
      <c r="J43" s="11">
        <v>310.67</v>
      </c>
      <c r="K43" s="8">
        <v>10969</v>
      </c>
    </row>
    <row r="44" spans="1:11" ht="22.5" x14ac:dyDescent="0.25">
      <c r="A44" s="44">
        <f>A43+1</f>
        <v>41</v>
      </c>
      <c r="B44" s="44" t="s">
        <v>1362</v>
      </c>
      <c r="C44" s="46" t="s">
        <v>59</v>
      </c>
      <c r="D44" s="46" t="s">
        <v>815</v>
      </c>
      <c r="E44" s="44" t="s">
        <v>60</v>
      </c>
      <c r="F44" s="9">
        <v>42606</v>
      </c>
      <c r="G44" s="9">
        <v>46258</v>
      </c>
      <c r="H44" s="11">
        <v>1261.2</v>
      </c>
      <c r="I44" s="11">
        <v>304.39</v>
      </c>
      <c r="J44" s="11">
        <v>27.72</v>
      </c>
      <c r="K44" s="8">
        <v>228</v>
      </c>
    </row>
    <row r="45" spans="1:11" ht="22.5" x14ac:dyDescent="0.25">
      <c r="A45" s="44">
        <f>A44+1</f>
        <v>42</v>
      </c>
      <c r="B45" s="44" t="s">
        <v>1362</v>
      </c>
      <c r="C45" s="46" t="s">
        <v>59</v>
      </c>
      <c r="D45" s="46" t="s">
        <v>816</v>
      </c>
      <c r="E45" s="44" t="s">
        <v>61</v>
      </c>
      <c r="F45" s="9">
        <v>43682</v>
      </c>
      <c r="G45" s="9">
        <v>47334</v>
      </c>
      <c r="H45" s="11">
        <v>2363.3000000000002</v>
      </c>
      <c r="I45" s="11">
        <v>899.21</v>
      </c>
      <c r="J45" s="11">
        <v>496.91</v>
      </c>
      <c r="K45" s="8">
        <v>37067</v>
      </c>
    </row>
    <row r="46" spans="1:11" ht="22.5" x14ac:dyDescent="0.25">
      <c r="A46" s="44">
        <f>A45+1</f>
        <v>43</v>
      </c>
      <c r="B46" s="44" t="s">
        <v>1362</v>
      </c>
      <c r="C46" s="46" t="s">
        <v>59</v>
      </c>
      <c r="D46" s="46" t="s">
        <v>817</v>
      </c>
      <c r="E46" s="44" t="s">
        <v>63</v>
      </c>
      <c r="F46" s="9">
        <v>43437</v>
      </c>
      <c r="G46" s="9">
        <v>47090</v>
      </c>
      <c r="H46" s="11">
        <v>4209.82</v>
      </c>
      <c r="I46" s="11">
        <v>1306.51</v>
      </c>
      <c r="J46" s="11">
        <v>699.48</v>
      </c>
      <c r="K46" s="8">
        <v>18786</v>
      </c>
    </row>
    <row r="47" spans="1:11" ht="22.5" x14ac:dyDescent="0.25">
      <c r="A47" s="44">
        <f>A46+1</f>
        <v>44</v>
      </c>
      <c r="B47" s="44" t="s">
        <v>1362</v>
      </c>
      <c r="C47" s="46" t="s">
        <v>59</v>
      </c>
      <c r="D47" s="46" t="s">
        <v>818</v>
      </c>
      <c r="E47" s="44" t="s">
        <v>64</v>
      </c>
      <c r="F47" s="9">
        <v>43815</v>
      </c>
      <c r="G47" s="9">
        <v>47467</v>
      </c>
      <c r="H47" s="11">
        <v>917.29</v>
      </c>
      <c r="I47" s="11">
        <v>611.02</v>
      </c>
      <c r="J47" s="11">
        <v>358.35</v>
      </c>
      <c r="K47" s="8">
        <v>7627</v>
      </c>
    </row>
    <row r="48" spans="1:11" ht="22.5" x14ac:dyDescent="0.25">
      <c r="A48" s="44">
        <f>A47+1</f>
        <v>45</v>
      </c>
      <c r="B48" s="44" t="s">
        <v>1362</v>
      </c>
      <c r="C48" s="46" t="s">
        <v>59</v>
      </c>
      <c r="D48" s="46" t="s">
        <v>819</v>
      </c>
      <c r="E48" s="44" t="s">
        <v>65</v>
      </c>
      <c r="F48" s="9">
        <v>43266</v>
      </c>
      <c r="G48" s="9">
        <v>46919</v>
      </c>
      <c r="H48" s="11">
        <v>3165.67</v>
      </c>
      <c r="I48" s="11">
        <v>1383.98</v>
      </c>
      <c r="J48" s="11">
        <v>671.51</v>
      </c>
      <c r="K48" s="8">
        <v>23377.5</v>
      </c>
    </row>
    <row r="49" spans="1:11" ht="22.5" x14ac:dyDescent="0.25">
      <c r="A49" s="44">
        <f>A48+1</f>
        <v>46</v>
      </c>
      <c r="B49" s="44" t="s">
        <v>1362</v>
      </c>
      <c r="C49" s="46" t="s">
        <v>59</v>
      </c>
      <c r="D49" s="46" t="s">
        <v>820</v>
      </c>
      <c r="E49" s="44" t="s">
        <v>66</v>
      </c>
      <c r="F49" s="9" t="s">
        <v>67</v>
      </c>
      <c r="G49" s="9">
        <v>47013</v>
      </c>
      <c r="H49" s="11">
        <v>264.08</v>
      </c>
      <c r="I49" s="11">
        <v>230.26</v>
      </c>
      <c r="J49" s="11">
        <v>191.37</v>
      </c>
      <c r="K49" s="8">
        <v>23243</v>
      </c>
    </row>
    <row r="50" spans="1:11" ht="22.5" x14ac:dyDescent="0.25">
      <c r="A50" s="44">
        <f>A49+1</f>
        <v>47</v>
      </c>
      <c r="B50" s="44" t="s">
        <v>1362</v>
      </c>
      <c r="C50" s="46" t="s">
        <v>59</v>
      </c>
      <c r="D50" s="46" t="s">
        <v>821</v>
      </c>
      <c r="E50" s="44" t="s">
        <v>68</v>
      </c>
      <c r="F50" s="9" t="s">
        <v>69</v>
      </c>
      <c r="G50" s="9">
        <v>46676</v>
      </c>
      <c r="H50" s="11">
        <v>208.26</v>
      </c>
      <c r="I50" s="11">
        <v>151.32</v>
      </c>
      <c r="J50" s="11">
        <v>109.57</v>
      </c>
      <c r="K50" s="8">
        <v>11281</v>
      </c>
    </row>
    <row r="51" spans="1:11" ht="22.5" x14ac:dyDescent="0.25">
      <c r="A51" s="44">
        <f>A50+1</f>
        <v>48</v>
      </c>
      <c r="B51" s="44" t="s">
        <v>1362</v>
      </c>
      <c r="C51" s="46" t="s">
        <v>70</v>
      </c>
      <c r="D51" s="46" t="s">
        <v>822</v>
      </c>
      <c r="E51" s="44" t="s">
        <v>71</v>
      </c>
      <c r="F51" s="9" t="s">
        <v>72</v>
      </c>
      <c r="G51" s="9">
        <v>47090</v>
      </c>
      <c r="H51" s="11">
        <v>1441.78</v>
      </c>
      <c r="I51" s="11">
        <v>918.48</v>
      </c>
      <c r="J51" s="11">
        <v>775.41</v>
      </c>
      <c r="K51" s="8">
        <v>39211</v>
      </c>
    </row>
    <row r="52" spans="1:11" ht="22.5" x14ac:dyDescent="0.25">
      <c r="A52" s="44">
        <f>A51+1</f>
        <v>49</v>
      </c>
      <c r="B52" s="44" t="s">
        <v>1362</v>
      </c>
      <c r="C52" s="44" t="s">
        <v>73</v>
      </c>
      <c r="D52" s="44" t="s">
        <v>823</v>
      </c>
      <c r="E52" s="44" t="s">
        <v>74</v>
      </c>
      <c r="F52" s="9">
        <v>42628</v>
      </c>
      <c r="G52" s="9">
        <v>46280</v>
      </c>
      <c r="H52" s="12">
        <v>1625.85</v>
      </c>
      <c r="I52" s="12">
        <v>1195.19</v>
      </c>
      <c r="J52" s="12">
        <v>639.91</v>
      </c>
      <c r="K52" s="8">
        <v>24904</v>
      </c>
    </row>
    <row r="53" spans="1:11" ht="22.5" x14ac:dyDescent="0.25">
      <c r="A53" s="44">
        <f>A52+1</f>
        <v>50</v>
      </c>
      <c r="B53" s="44" t="s">
        <v>1362</v>
      </c>
      <c r="C53" s="44" t="s">
        <v>75</v>
      </c>
      <c r="D53" s="44" t="s">
        <v>824</v>
      </c>
      <c r="E53" s="44" t="s">
        <v>76</v>
      </c>
      <c r="F53" s="9">
        <v>42905</v>
      </c>
      <c r="G53" s="9">
        <v>46556</v>
      </c>
      <c r="H53" s="11">
        <v>1778.82</v>
      </c>
      <c r="I53" s="11">
        <v>979.79</v>
      </c>
      <c r="J53" s="11">
        <v>647.36</v>
      </c>
      <c r="K53" s="8">
        <v>20833</v>
      </c>
    </row>
    <row r="54" spans="1:11" ht="22.5" x14ac:dyDescent="0.25">
      <c r="A54" s="44">
        <f>A53+1</f>
        <v>51</v>
      </c>
      <c r="B54" s="44" t="s">
        <v>1362</v>
      </c>
      <c r="C54" s="44" t="s">
        <v>75</v>
      </c>
      <c r="D54" s="44" t="s">
        <v>825</v>
      </c>
      <c r="E54" s="44" t="s">
        <v>77</v>
      </c>
      <c r="F54" s="9">
        <v>42905</v>
      </c>
      <c r="G54" s="9">
        <v>46556</v>
      </c>
      <c r="H54" s="11">
        <v>506.94</v>
      </c>
      <c r="I54" s="11">
        <v>443.08</v>
      </c>
      <c r="J54" s="11">
        <v>300.14</v>
      </c>
      <c r="K54" s="8">
        <v>18468</v>
      </c>
    </row>
    <row r="55" spans="1:11" ht="22.5" x14ac:dyDescent="0.25">
      <c r="A55" s="44">
        <f>A54+1</f>
        <v>52</v>
      </c>
      <c r="B55" s="44" t="s">
        <v>1362</v>
      </c>
      <c r="C55" s="44" t="s">
        <v>75</v>
      </c>
      <c r="D55" s="44" t="s">
        <v>826</v>
      </c>
      <c r="E55" s="44" t="s">
        <v>78</v>
      </c>
      <c r="F55" s="9">
        <v>42597</v>
      </c>
      <c r="G55" s="9">
        <v>46249</v>
      </c>
      <c r="H55" s="11">
        <v>1472</v>
      </c>
      <c r="I55" s="11">
        <v>754.97</v>
      </c>
      <c r="J55" s="11">
        <v>656.43</v>
      </c>
      <c r="K55" s="8">
        <v>55151</v>
      </c>
    </row>
    <row r="56" spans="1:11" ht="22.5" x14ac:dyDescent="0.25">
      <c r="A56" s="44">
        <f>A55+1</f>
        <v>53</v>
      </c>
      <c r="B56" s="44" t="s">
        <v>1362</v>
      </c>
      <c r="C56" s="44" t="s">
        <v>75</v>
      </c>
      <c r="D56" s="44" t="s">
        <v>827</v>
      </c>
      <c r="E56" s="44" t="s">
        <v>79</v>
      </c>
      <c r="F56" s="9">
        <v>43613</v>
      </c>
      <c r="G56" s="9">
        <v>47265</v>
      </c>
      <c r="H56" s="11">
        <v>658.14</v>
      </c>
      <c r="I56" s="11">
        <v>342</v>
      </c>
      <c r="J56" s="11">
        <v>135.38999999999999</v>
      </c>
      <c r="K56" s="8">
        <v>10204</v>
      </c>
    </row>
    <row r="57" spans="1:11" ht="22.5" x14ac:dyDescent="0.25">
      <c r="A57" s="44">
        <f>A56+1</f>
        <v>54</v>
      </c>
      <c r="B57" s="44" t="s">
        <v>1362</v>
      </c>
      <c r="C57" s="44" t="s">
        <v>75</v>
      </c>
      <c r="D57" s="44" t="s">
        <v>828</v>
      </c>
      <c r="E57" s="44" t="s">
        <v>80</v>
      </c>
      <c r="F57" s="9">
        <v>43621</v>
      </c>
      <c r="G57" s="9">
        <v>47273</v>
      </c>
      <c r="H57" s="11">
        <v>3127.7</v>
      </c>
      <c r="I57" s="11">
        <v>1395.55</v>
      </c>
      <c r="J57" s="11">
        <v>837.11</v>
      </c>
      <c r="K57" s="8">
        <v>50800</v>
      </c>
    </row>
    <row r="58" spans="1:11" ht="22.5" x14ac:dyDescent="0.25">
      <c r="A58" s="44">
        <f>A57+1</f>
        <v>55</v>
      </c>
      <c r="B58" s="44" t="s">
        <v>1362</v>
      </c>
      <c r="C58" s="44" t="s">
        <v>75</v>
      </c>
      <c r="D58" s="44" t="s">
        <v>829</v>
      </c>
      <c r="E58" s="44" t="s">
        <v>81</v>
      </c>
      <c r="F58" s="9">
        <v>42905</v>
      </c>
      <c r="G58" s="9">
        <v>46556</v>
      </c>
      <c r="H58" s="11">
        <v>1773.55</v>
      </c>
      <c r="I58" s="11">
        <v>343.73</v>
      </c>
      <c r="J58" s="11">
        <v>317.68</v>
      </c>
      <c r="K58" s="8">
        <v>23196.479999999996</v>
      </c>
    </row>
    <row r="59" spans="1:11" ht="22.5" x14ac:dyDescent="0.25">
      <c r="A59" s="44">
        <f>A58+1</f>
        <v>56</v>
      </c>
      <c r="B59" s="44" t="s">
        <v>1362</v>
      </c>
      <c r="C59" s="44" t="s">
        <v>75</v>
      </c>
      <c r="D59" s="44" t="s">
        <v>830</v>
      </c>
      <c r="E59" s="44" t="s">
        <v>82</v>
      </c>
      <c r="F59" s="9">
        <v>43908</v>
      </c>
      <c r="G59" s="9">
        <v>47559</v>
      </c>
      <c r="H59" s="11">
        <v>508.67</v>
      </c>
      <c r="I59" s="11">
        <v>239.45</v>
      </c>
      <c r="J59" s="11">
        <v>217.26</v>
      </c>
      <c r="K59" s="8">
        <v>10029</v>
      </c>
    </row>
    <row r="60" spans="1:11" ht="22.5" x14ac:dyDescent="0.25">
      <c r="A60" s="44">
        <f>A59+1</f>
        <v>57</v>
      </c>
      <c r="B60" s="44" t="s">
        <v>1362</v>
      </c>
      <c r="C60" s="44" t="s">
        <v>75</v>
      </c>
      <c r="D60" s="44" t="s">
        <v>831</v>
      </c>
      <c r="E60" s="44" t="s">
        <v>83</v>
      </c>
      <c r="F60" s="9" t="s">
        <v>84</v>
      </c>
      <c r="G60" s="9">
        <v>46213</v>
      </c>
      <c r="H60" s="11">
        <v>2807.18</v>
      </c>
      <c r="I60" s="11">
        <v>2726.32</v>
      </c>
      <c r="J60" s="11">
        <v>2294.66</v>
      </c>
      <c r="K60" s="8">
        <v>99747</v>
      </c>
    </row>
    <row r="61" spans="1:11" ht="22.5" x14ac:dyDescent="0.25">
      <c r="A61" s="44">
        <f>A60+1</f>
        <v>58</v>
      </c>
      <c r="B61" s="44" t="s">
        <v>1362</v>
      </c>
      <c r="C61" s="44" t="s">
        <v>75</v>
      </c>
      <c r="D61" s="44" t="s">
        <v>832</v>
      </c>
      <c r="E61" s="44" t="s">
        <v>85</v>
      </c>
      <c r="F61" s="9">
        <v>42905</v>
      </c>
      <c r="G61" s="9">
        <v>46556</v>
      </c>
      <c r="H61" s="11">
        <v>1098.33</v>
      </c>
      <c r="I61" s="11">
        <v>350.69</v>
      </c>
      <c r="J61" s="11">
        <v>286.14</v>
      </c>
      <c r="K61" s="8">
        <v>10716</v>
      </c>
    </row>
    <row r="62" spans="1:11" ht="22.5" x14ac:dyDescent="0.25">
      <c r="A62" s="44">
        <f>A61+1</f>
        <v>59</v>
      </c>
      <c r="B62" s="44" t="s">
        <v>1632</v>
      </c>
      <c r="C62" s="44" t="s">
        <v>86</v>
      </c>
      <c r="D62" s="44" t="s">
        <v>833</v>
      </c>
      <c r="E62" s="44" t="s">
        <v>87</v>
      </c>
      <c r="F62" s="9">
        <v>41778</v>
      </c>
      <c r="G62" s="9">
        <v>45291</v>
      </c>
      <c r="H62" s="11">
        <v>3785.82</v>
      </c>
      <c r="I62" s="11">
        <v>2855.7</v>
      </c>
      <c r="J62" s="11">
        <v>2435.0700000000002</v>
      </c>
      <c r="K62" s="8">
        <v>101763</v>
      </c>
    </row>
    <row r="63" spans="1:11" ht="33.75" x14ac:dyDescent="0.25">
      <c r="A63" s="44">
        <f>A62+1</f>
        <v>60</v>
      </c>
      <c r="B63" s="44" t="s">
        <v>1632</v>
      </c>
      <c r="C63" s="44" t="s">
        <v>86</v>
      </c>
      <c r="D63" s="44" t="s">
        <v>834</v>
      </c>
      <c r="E63" s="44" t="s">
        <v>88</v>
      </c>
      <c r="F63" s="9" t="s">
        <v>89</v>
      </c>
      <c r="G63" s="9">
        <v>46319</v>
      </c>
      <c r="H63" s="11">
        <v>349.05</v>
      </c>
      <c r="I63" s="11">
        <v>207.26</v>
      </c>
      <c r="J63" s="11">
        <v>137.72</v>
      </c>
      <c r="K63" s="8">
        <v>4053</v>
      </c>
    </row>
    <row r="64" spans="1:11" ht="22.5" x14ac:dyDescent="0.25">
      <c r="A64" s="44">
        <f>A63+1</f>
        <v>61</v>
      </c>
      <c r="B64" s="44" t="s">
        <v>1632</v>
      </c>
      <c r="C64" s="44" t="s">
        <v>86</v>
      </c>
      <c r="D64" s="44" t="s">
        <v>835</v>
      </c>
      <c r="E64" s="44" t="s">
        <v>90</v>
      </c>
      <c r="F64" s="9">
        <v>43532</v>
      </c>
      <c r="G64" s="9">
        <v>47184</v>
      </c>
      <c r="H64" s="5">
        <v>31.3</v>
      </c>
      <c r="I64" s="5">
        <v>28.73</v>
      </c>
      <c r="J64" s="5">
        <v>27.86</v>
      </c>
      <c r="K64" s="8">
        <v>1198</v>
      </c>
    </row>
    <row r="65" spans="1:11" ht="45" x14ac:dyDescent="0.25">
      <c r="A65" s="44">
        <f>A64+1</f>
        <v>62</v>
      </c>
      <c r="B65" s="44" t="s">
        <v>1632</v>
      </c>
      <c r="C65" s="44" t="s">
        <v>86</v>
      </c>
      <c r="D65" s="44" t="s">
        <v>836</v>
      </c>
      <c r="E65" s="44" t="s">
        <v>91</v>
      </c>
      <c r="F65" s="9" t="s">
        <v>92</v>
      </c>
      <c r="G65" s="9">
        <v>46179</v>
      </c>
      <c r="H65" s="11">
        <v>23.59</v>
      </c>
      <c r="I65" s="11">
        <v>19.989999999999998</v>
      </c>
      <c r="J65" s="11">
        <v>19.02</v>
      </c>
      <c r="K65" s="8">
        <v>984</v>
      </c>
    </row>
    <row r="66" spans="1:11" ht="33.75" x14ac:dyDescent="0.25">
      <c r="A66" s="44">
        <f>A65+1</f>
        <v>63</v>
      </c>
      <c r="B66" s="44" t="s">
        <v>1632</v>
      </c>
      <c r="C66" s="44" t="s">
        <v>93</v>
      </c>
      <c r="D66" s="44" t="s">
        <v>837</v>
      </c>
      <c r="E66" s="44" t="s">
        <v>94</v>
      </c>
      <c r="F66" s="9" t="s">
        <v>95</v>
      </c>
      <c r="G66" s="9">
        <v>46229</v>
      </c>
      <c r="H66" s="11">
        <v>572.78</v>
      </c>
      <c r="I66" s="11">
        <v>522.58000000000004</v>
      </c>
      <c r="J66" s="11">
        <v>429.85</v>
      </c>
      <c r="K66" s="8">
        <v>25909</v>
      </c>
    </row>
    <row r="67" spans="1:11" ht="22.5" x14ac:dyDescent="0.25">
      <c r="A67" s="44">
        <f>A66+1</f>
        <v>64</v>
      </c>
      <c r="B67" s="44" t="s">
        <v>1632</v>
      </c>
      <c r="C67" s="44" t="s">
        <v>93</v>
      </c>
      <c r="D67" s="44" t="s">
        <v>838</v>
      </c>
      <c r="E67" s="44" t="s">
        <v>96</v>
      </c>
      <c r="F67" s="9" t="s">
        <v>97</v>
      </c>
      <c r="G67" s="9">
        <v>47370</v>
      </c>
      <c r="H67" s="11">
        <v>1303.02</v>
      </c>
      <c r="I67" s="11">
        <v>1039.83</v>
      </c>
      <c r="J67" s="11">
        <v>523.46</v>
      </c>
      <c r="K67" s="8">
        <v>23252</v>
      </c>
    </row>
    <row r="68" spans="1:11" ht="22.5" x14ac:dyDescent="0.25">
      <c r="A68" s="44">
        <f>A67+1</f>
        <v>65</v>
      </c>
      <c r="B68" s="44" t="s">
        <v>1632</v>
      </c>
      <c r="C68" s="44" t="s">
        <v>93</v>
      </c>
      <c r="D68" s="44" t="s">
        <v>839</v>
      </c>
      <c r="E68" s="44" t="s">
        <v>98</v>
      </c>
      <c r="F68" s="9">
        <v>44994</v>
      </c>
      <c r="G68" s="9">
        <v>48646</v>
      </c>
      <c r="H68" s="11">
        <v>1535.95</v>
      </c>
      <c r="I68" s="11">
        <v>1448.37</v>
      </c>
      <c r="J68" s="11">
        <v>427.44</v>
      </c>
      <c r="K68" s="8">
        <v>17041</v>
      </c>
    </row>
    <row r="69" spans="1:11" ht="22.5" x14ac:dyDescent="0.25">
      <c r="A69" s="44">
        <f>A68+1</f>
        <v>66</v>
      </c>
      <c r="B69" s="44" t="s">
        <v>1632</v>
      </c>
      <c r="C69" s="44" t="s">
        <v>93</v>
      </c>
      <c r="D69" s="44" t="s">
        <v>812</v>
      </c>
      <c r="E69" s="44" t="s">
        <v>99</v>
      </c>
      <c r="F69" s="9" t="s">
        <v>100</v>
      </c>
      <c r="G69" s="9">
        <v>46713</v>
      </c>
      <c r="H69" s="11">
        <v>71.040000000000006</v>
      </c>
      <c r="I69" s="11">
        <v>67.55</v>
      </c>
      <c r="J69" s="11">
        <v>25.83</v>
      </c>
      <c r="K69" s="8">
        <v>1235</v>
      </c>
    </row>
    <row r="70" spans="1:11" ht="22.5" x14ac:dyDescent="0.25">
      <c r="A70" s="44">
        <f t="shared" ref="A70:A133" si="0">A69+1</f>
        <v>67</v>
      </c>
      <c r="B70" s="44" t="s">
        <v>1632</v>
      </c>
      <c r="C70" s="44" t="s">
        <v>93</v>
      </c>
      <c r="D70" s="44" t="s">
        <v>840</v>
      </c>
      <c r="E70" s="44" t="s">
        <v>101</v>
      </c>
      <c r="F70" s="9" t="s">
        <v>102</v>
      </c>
      <c r="G70" s="9">
        <v>46144</v>
      </c>
      <c r="H70" s="11">
        <v>10.29</v>
      </c>
      <c r="I70" s="11">
        <v>9.89</v>
      </c>
      <c r="J70" s="11">
        <v>8.57</v>
      </c>
      <c r="K70" s="8">
        <v>328</v>
      </c>
    </row>
    <row r="71" spans="1:11" ht="22.5" x14ac:dyDescent="0.25">
      <c r="A71" s="44">
        <f t="shared" si="0"/>
        <v>68</v>
      </c>
      <c r="B71" s="44" t="s">
        <v>1632</v>
      </c>
      <c r="C71" s="44" t="s">
        <v>93</v>
      </c>
      <c r="D71" s="44" t="s">
        <v>841</v>
      </c>
      <c r="E71" s="44" t="s">
        <v>103</v>
      </c>
      <c r="F71" s="9">
        <v>45124</v>
      </c>
      <c r="G71" s="9">
        <v>48776</v>
      </c>
      <c r="H71" s="11">
        <v>417.02</v>
      </c>
      <c r="I71" s="11">
        <v>413.77</v>
      </c>
      <c r="J71" s="11">
        <v>272.8</v>
      </c>
      <c r="K71" s="8">
        <v>15654</v>
      </c>
    </row>
    <row r="72" spans="1:11" ht="45" x14ac:dyDescent="0.25">
      <c r="A72" s="44">
        <f t="shared" si="0"/>
        <v>69</v>
      </c>
      <c r="B72" s="44" t="s">
        <v>1632</v>
      </c>
      <c r="C72" s="44" t="s">
        <v>104</v>
      </c>
      <c r="D72" s="44" t="s">
        <v>842</v>
      </c>
      <c r="E72" s="44" t="s">
        <v>105</v>
      </c>
      <c r="F72" s="9">
        <v>44301</v>
      </c>
      <c r="G72" s="9">
        <v>47952</v>
      </c>
      <c r="H72" s="11">
        <v>115.1</v>
      </c>
      <c r="I72" s="11">
        <v>115.1</v>
      </c>
      <c r="J72" s="11">
        <v>24.77</v>
      </c>
      <c r="K72" s="8">
        <v>2170</v>
      </c>
    </row>
    <row r="73" spans="1:11" ht="22.5" x14ac:dyDescent="0.25">
      <c r="A73" s="44">
        <f t="shared" si="0"/>
        <v>70</v>
      </c>
      <c r="B73" s="44" t="s">
        <v>1632</v>
      </c>
      <c r="C73" s="44" t="s">
        <v>106</v>
      </c>
      <c r="D73" s="44" t="s">
        <v>843</v>
      </c>
      <c r="E73" s="44" t="s">
        <v>107</v>
      </c>
      <c r="F73" s="9">
        <v>42667</v>
      </c>
      <c r="G73" s="9">
        <v>46319</v>
      </c>
      <c r="H73" s="11">
        <v>128.19</v>
      </c>
      <c r="I73" s="11">
        <v>56.13</v>
      </c>
      <c r="J73" s="11">
        <v>47.98</v>
      </c>
      <c r="K73" s="8">
        <v>1531</v>
      </c>
    </row>
    <row r="74" spans="1:11" ht="22.5" x14ac:dyDescent="0.25">
      <c r="A74" s="44">
        <f t="shared" si="0"/>
        <v>71</v>
      </c>
      <c r="B74" s="44" t="s">
        <v>1632</v>
      </c>
      <c r="C74" s="44" t="s">
        <v>106</v>
      </c>
      <c r="D74" s="44" t="s">
        <v>844</v>
      </c>
      <c r="E74" s="44" t="s">
        <v>108</v>
      </c>
      <c r="F74" s="9">
        <v>42887</v>
      </c>
      <c r="G74" s="9">
        <v>46539</v>
      </c>
      <c r="H74" s="12">
        <v>5759.4</v>
      </c>
      <c r="I74" s="12">
        <v>1364.11</v>
      </c>
      <c r="J74" s="12">
        <v>297.67</v>
      </c>
      <c r="K74" s="8">
        <v>9218</v>
      </c>
    </row>
    <row r="75" spans="1:11" ht="22.5" x14ac:dyDescent="0.25">
      <c r="A75" s="44">
        <f t="shared" si="0"/>
        <v>72</v>
      </c>
      <c r="B75" s="44" t="s">
        <v>1632</v>
      </c>
      <c r="C75" s="44" t="s">
        <v>106</v>
      </c>
      <c r="D75" s="44" t="s">
        <v>845</v>
      </c>
      <c r="E75" s="44" t="s">
        <v>109</v>
      </c>
      <c r="F75" s="9">
        <v>43556</v>
      </c>
      <c r="G75" s="9">
        <v>47208</v>
      </c>
      <c r="H75" s="11">
        <v>814.49</v>
      </c>
      <c r="I75" s="11">
        <v>447.47</v>
      </c>
      <c r="J75" s="11">
        <v>243.98</v>
      </c>
      <c r="K75" s="8">
        <v>3777</v>
      </c>
    </row>
    <row r="76" spans="1:11" ht="33.75" x14ac:dyDescent="0.25">
      <c r="A76" s="44">
        <f t="shared" si="0"/>
        <v>73</v>
      </c>
      <c r="B76" s="44" t="s">
        <v>1632</v>
      </c>
      <c r="C76" s="44" t="s">
        <v>106</v>
      </c>
      <c r="D76" s="44" t="s">
        <v>846</v>
      </c>
      <c r="E76" s="44" t="s">
        <v>110</v>
      </c>
      <c r="F76" s="9">
        <v>42667</v>
      </c>
      <c r="G76" s="9">
        <v>46319</v>
      </c>
      <c r="H76" s="11">
        <v>389.78</v>
      </c>
      <c r="I76" s="11">
        <v>379.22</v>
      </c>
      <c r="J76" s="11">
        <v>320.81</v>
      </c>
      <c r="K76" s="8">
        <v>5894</v>
      </c>
    </row>
    <row r="77" spans="1:11" ht="67.5" x14ac:dyDescent="0.25">
      <c r="A77" s="44">
        <f t="shared" si="0"/>
        <v>74</v>
      </c>
      <c r="B77" s="44" t="s">
        <v>1632</v>
      </c>
      <c r="C77" s="44" t="s">
        <v>106</v>
      </c>
      <c r="D77" s="44" t="s">
        <v>847</v>
      </c>
      <c r="E77" s="44" t="s">
        <v>111</v>
      </c>
      <c r="F77" s="9">
        <v>44890</v>
      </c>
      <c r="G77" s="9">
        <v>48542</v>
      </c>
      <c r="H77" s="11">
        <v>12.94</v>
      </c>
      <c r="I77" s="11">
        <v>10.55</v>
      </c>
      <c r="J77" s="11">
        <v>9.9600000000000009</v>
      </c>
      <c r="K77" s="8">
        <v>656</v>
      </c>
    </row>
    <row r="78" spans="1:11" ht="56.25" x14ac:dyDescent="0.25">
      <c r="A78" s="44">
        <f t="shared" si="0"/>
        <v>75</v>
      </c>
      <c r="B78" s="44" t="s">
        <v>1632</v>
      </c>
      <c r="C78" s="44" t="s">
        <v>106</v>
      </c>
      <c r="D78" s="44" t="s">
        <v>848</v>
      </c>
      <c r="E78" s="44" t="s">
        <v>112</v>
      </c>
      <c r="F78" s="9">
        <v>43515</v>
      </c>
      <c r="G78" s="9">
        <v>47167</v>
      </c>
      <c r="H78" s="11">
        <v>534.75</v>
      </c>
      <c r="I78" s="11">
        <v>497.71</v>
      </c>
      <c r="J78" s="11">
        <v>365.05</v>
      </c>
      <c r="K78" s="8">
        <v>14346</v>
      </c>
    </row>
    <row r="79" spans="1:11" ht="22.5" x14ac:dyDescent="0.25">
      <c r="A79" s="44">
        <f t="shared" si="0"/>
        <v>76</v>
      </c>
      <c r="B79" s="44" t="s">
        <v>1632</v>
      </c>
      <c r="C79" s="44" t="s">
        <v>106</v>
      </c>
      <c r="D79" s="44" t="s">
        <v>849</v>
      </c>
      <c r="E79" s="44" t="s">
        <v>113</v>
      </c>
      <c r="F79" s="9">
        <v>43013</v>
      </c>
      <c r="G79" s="9">
        <v>46665</v>
      </c>
      <c r="H79" s="11">
        <v>198</v>
      </c>
      <c r="I79" s="11">
        <v>144.55000000000001</v>
      </c>
      <c r="J79" s="11">
        <v>124.79</v>
      </c>
      <c r="K79" s="8">
        <v>3182</v>
      </c>
    </row>
    <row r="80" spans="1:11" ht="22.5" x14ac:dyDescent="0.25">
      <c r="A80" s="44">
        <f t="shared" si="0"/>
        <v>77</v>
      </c>
      <c r="B80" s="44" t="s">
        <v>1632</v>
      </c>
      <c r="C80" s="44" t="s">
        <v>106</v>
      </c>
      <c r="D80" s="44" t="s">
        <v>850</v>
      </c>
      <c r="E80" s="44" t="s">
        <v>114</v>
      </c>
      <c r="F80" s="9">
        <v>44880</v>
      </c>
      <c r="G80" s="9">
        <v>48532</v>
      </c>
      <c r="H80" s="11">
        <v>20.69</v>
      </c>
      <c r="I80" s="11">
        <v>19.5</v>
      </c>
      <c r="J80" s="11">
        <v>17</v>
      </c>
      <c r="K80" s="8">
        <v>735</v>
      </c>
    </row>
    <row r="81" spans="1:11" ht="22.5" x14ac:dyDescent="0.25">
      <c r="A81" s="44">
        <f t="shared" si="0"/>
        <v>78</v>
      </c>
      <c r="B81" s="44" t="s">
        <v>1632</v>
      </c>
      <c r="C81" s="44" t="s">
        <v>106</v>
      </c>
      <c r="D81" s="44" t="s">
        <v>851</v>
      </c>
      <c r="E81" s="44" t="s">
        <v>115</v>
      </c>
      <c r="F81" s="9">
        <v>42261</v>
      </c>
      <c r="G81" s="9">
        <v>45914</v>
      </c>
      <c r="H81" s="11">
        <v>784.02</v>
      </c>
      <c r="I81" s="11">
        <v>736.56</v>
      </c>
      <c r="J81" s="11">
        <v>621.5</v>
      </c>
      <c r="K81" s="8">
        <v>20142</v>
      </c>
    </row>
    <row r="82" spans="1:11" ht="22.5" x14ac:dyDescent="0.25">
      <c r="A82" s="44">
        <f t="shared" si="0"/>
        <v>79</v>
      </c>
      <c r="B82" s="44" t="s">
        <v>1632</v>
      </c>
      <c r="C82" s="44" t="s">
        <v>106</v>
      </c>
      <c r="D82" s="44" t="s">
        <v>852</v>
      </c>
      <c r="E82" s="44" t="s">
        <v>116</v>
      </c>
      <c r="F82" s="9">
        <v>44384</v>
      </c>
      <c r="G82" s="9">
        <v>48035</v>
      </c>
      <c r="H82" s="11">
        <v>5</v>
      </c>
      <c r="I82" s="11">
        <v>3.84</v>
      </c>
      <c r="J82" s="11">
        <v>2.09</v>
      </c>
      <c r="K82" s="8">
        <v>268</v>
      </c>
    </row>
    <row r="83" spans="1:11" ht="45" x14ac:dyDescent="0.25">
      <c r="A83" s="44">
        <f t="shared" si="0"/>
        <v>80</v>
      </c>
      <c r="B83" s="44" t="s">
        <v>1632</v>
      </c>
      <c r="C83" s="44" t="s">
        <v>106</v>
      </c>
      <c r="D83" s="44" t="s">
        <v>853</v>
      </c>
      <c r="E83" s="44" t="s">
        <v>117</v>
      </c>
      <c r="F83" s="9" t="s">
        <v>118</v>
      </c>
      <c r="G83" s="9">
        <v>46280</v>
      </c>
      <c r="H83" s="12">
        <v>76.849999999999994</v>
      </c>
      <c r="I83" s="12">
        <v>40.49</v>
      </c>
      <c r="J83" s="12">
        <v>38.450000000000003</v>
      </c>
      <c r="K83" s="8">
        <v>2164</v>
      </c>
    </row>
    <row r="84" spans="1:11" x14ac:dyDescent="0.25">
      <c r="A84" s="44">
        <f t="shared" si="0"/>
        <v>81</v>
      </c>
      <c r="B84" s="44" t="s">
        <v>135</v>
      </c>
      <c r="C84" s="44" t="s">
        <v>119</v>
      </c>
      <c r="D84" s="44" t="s">
        <v>854</v>
      </c>
      <c r="E84" s="44" t="s">
        <v>120</v>
      </c>
      <c r="F84" s="9">
        <v>43766</v>
      </c>
      <c r="G84" s="9">
        <v>47418</v>
      </c>
      <c r="H84" s="11">
        <v>1414.42</v>
      </c>
      <c r="I84" s="11">
        <v>313.99</v>
      </c>
      <c r="J84" s="11">
        <v>65.150000000000006</v>
      </c>
      <c r="K84" s="8">
        <v>1223</v>
      </c>
    </row>
    <row r="85" spans="1:11" x14ac:dyDescent="0.25">
      <c r="A85" s="44">
        <f t="shared" si="0"/>
        <v>82</v>
      </c>
      <c r="B85" s="44" t="s">
        <v>135</v>
      </c>
      <c r="C85" s="44" t="s">
        <v>119</v>
      </c>
      <c r="D85" s="44" t="s">
        <v>855</v>
      </c>
      <c r="E85" s="44" t="s">
        <v>121</v>
      </c>
      <c r="F85" s="9">
        <v>43271</v>
      </c>
      <c r="G85" s="9">
        <v>46924</v>
      </c>
      <c r="H85" s="11">
        <v>90.67</v>
      </c>
      <c r="I85" s="11">
        <v>15.51</v>
      </c>
      <c r="J85" s="11">
        <v>14.45</v>
      </c>
      <c r="K85" s="8">
        <v>81</v>
      </c>
    </row>
    <row r="86" spans="1:11" ht="22.5" x14ac:dyDescent="0.25">
      <c r="A86" s="44">
        <f t="shared" si="0"/>
        <v>83</v>
      </c>
      <c r="B86" s="44" t="s">
        <v>135</v>
      </c>
      <c r="C86" s="44" t="s">
        <v>119</v>
      </c>
      <c r="D86" s="44" t="s">
        <v>856</v>
      </c>
      <c r="E86" s="44" t="s">
        <v>122</v>
      </c>
      <c r="F86" s="9">
        <v>43766</v>
      </c>
      <c r="G86" s="9">
        <v>47418</v>
      </c>
      <c r="H86" s="11">
        <v>277.39999999999998</v>
      </c>
      <c r="I86" s="11">
        <v>165.65</v>
      </c>
      <c r="J86" s="11">
        <v>42.71</v>
      </c>
      <c r="K86" s="8">
        <v>782</v>
      </c>
    </row>
    <row r="87" spans="1:11" ht="22.5" x14ac:dyDescent="0.25">
      <c r="A87" s="44">
        <f t="shared" si="0"/>
        <v>84</v>
      </c>
      <c r="B87" s="44" t="s">
        <v>135</v>
      </c>
      <c r="C87" s="44" t="s">
        <v>123</v>
      </c>
      <c r="D87" s="44" t="s">
        <v>857</v>
      </c>
      <c r="E87" s="44" t="s">
        <v>124</v>
      </c>
      <c r="F87" s="9">
        <v>44743</v>
      </c>
      <c r="G87" s="9">
        <v>48395</v>
      </c>
      <c r="H87" s="11">
        <v>766.81</v>
      </c>
      <c r="I87" s="11">
        <v>766.6</v>
      </c>
      <c r="J87" s="11">
        <v>355.85</v>
      </c>
      <c r="K87" s="8">
        <v>20125</v>
      </c>
    </row>
    <row r="88" spans="1:11" ht="22.5" x14ac:dyDescent="0.25">
      <c r="A88" s="44">
        <f t="shared" si="0"/>
        <v>85</v>
      </c>
      <c r="B88" s="44" t="s">
        <v>135</v>
      </c>
      <c r="C88" s="44" t="s">
        <v>123</v>
      </c>
      <c r="D88" s="44" t="s">
        <v>858</v>
      </c>
      <c r="E88" s="44" t="s">
        <v>125</v>
      </c>
      <c r="F88" s="9">
        <v>43356</v>
      </c>
      <c r="G88" s="9">
        <v>47009</v>
      </c>
      <c r="H88" s="11">
        <v>176.91</v>
      </c>
      <c r="I88" s="11">
        <v>78.98</v>
      </c>
      <c r="J88" s="11">
        <v>71.89</v>
      </c>
      <c r="K88" s="8">
        <v>3296</v>
      </c>
    </row>
    <row r="89" spans="1:11" ht="22.5" x14ac:dyDescent="0.25">
      <c r="A89" s="44">
        <f t="shared" si="0"/>
        <v>86</v>
      </c>
      <c r="B89" s="44" t="s">
        <v>135</v>
      </c>
      <c r="C89" s="46" t="s">
        <v>123</v>
      </c>
      <c r="D89" s="46" t="s">
        <v>859</v>
      </c>
      <c r="E89" s="44" t="s">
        <v>126</v>
      </c>
      <c r="F89" s="9" t="s">
        <v>127</v>
      </c>
      <c r="G89" s="9">
        <v>46713</v>
      </c>
      <c r="H89" s="13">
        <v>939.53</v>
      </c>
      <c r="I89" s="11">
        <v>213.56</v>
      </c>
      <c r="J89" s="11">
        <v>53.25</v>
      </c>
      <c r="K89" s="8">
        <v>499</v>
      </c>
    </row>
    <row r="90" spans="1:11" ht="22.5" x14ac:dyDescent="0.25">
      <c r="A90" s="44">
        <f t="shared" si="0"/>
        <v>87</v>
      </c>
      <c r="B90" s="44" t="s">
        <v>135</v>
      </c>
      <c r="C90" s="46" t="s">
        <v>123</v>
      </c>
      <c r="D90" s="44" t="s">
        <v>860</v>
      </c>
      <c r="E90" s="44" t="s">
        <v>128</v>
      </c>
      <c r="F90" s="9" t="s">
        <v>129</v>
      </c>
      <c r="G90" s="9">
        <v>46665</v>
      </c>
      <c r="H90" s="13">
        <v>45.21</v>
      </c>
      <c r="I90" s="11">
        <v>32.26</v>
      </c>
      <c r="J90" s="11">
        <v>24.19</v>
      </c>
      <c r="K90" s="8">
        <v>429</v>
      </c>
    </row>
    <row r="91" spans="1:11" ht="33.75" x14ac:dyDescent="0.25">
      <c r="A91" s="44">
        <f t="shared" si="0"/>
        <v>88</v>
      </c>
      <c r="B91" s="44" t="s">
        <v>135</v>
      </c>
      <c r="C91" s="44" t="s">
        <v>123</v>
      </c>
      <c r="D91" s="44" t="s">
        <v>861</v>
      </c>
      <c r="E91" s="44" t="s">
        <v>130</v>
      </c>
      <c r="F91" s="9" t="s">
        <v>131</v>
      </c>
      <c r="G91" s="9">
        <v>46319</v>
      </c>
      <c r="H91" s="11">
        <v>1216.26</v>
      </c>
      <c r="I91" s="11">
        <v>950.53</v>
      </c>
      <c r="J91" s="11">
        <v>665.77</v>
      </c>
      <c r="K91" s="8">
        <v>32230</v>
      </c>
    </row>
    <row r="92" spans="1:11" ht="22.5" x14ac:dyDescent="0.25">
      <c r="A92" s="44">
        <f t="shared" si="0"/>
        <v>89</v>
      </c>
      <c r="B92" s="44" t="s">
        <v>135</v>
      </c>
      <c r="C92" s="46" t="s">
        <v>123</v>
      </c>
      <c r="D92" s="44" t="s">
        <v>862</v>
      </c>
      <c r="E92" s="44" t="s">
        <v>132</v>
      </c>
      <c r="F92" s="9">
        <v>43332</v>
      </c>
      <c r="G92" s="9">
        <v>46985</v>
      </c>
      <c r="H92" s="13">
        <v>816.2</v>
      </c>
      <c r="I92" s="11">
        <v>804.9</v>
      </c>
      <c r="J92" s="11">
        <v>422.52</v>
      </c>
      <c r="K92" s="8">
        <v>13043</v>
      </c>
    </row>
    <row r="93" spans="1:11" ht="22.5" x14ac:dyDescent="0.25">
      <c r="A93" s="44">
        <f t="shared" si="0"/>
        <v>90</v>
      </c>
      <c r="B93" s="44" t="s">
        <v>135</v>
      </c>
      <c r="C93" s="46" t="s">
        <v>123</v>
      </c>
      <c r="D93" s="44" t="s">
        <v>863</v>
      </c>
      <c r="E93" s="44" t="s">
        <v>133</v>
      </c>
      <c r="F93" s="9">
        <v>43013</v>
      </c>
      <c r="G93" s="9">
        <v>46665</v>
      </c>
      <c r="H93" s="13">
        <v>400.08</v>
      </c>
      <c r="I93" s="11">
        <v>253.27</v>
      </c>
      <c r="J93" s="11">
        <v>112.41</v>
      </c>
      <c r="K93" s="8">
        <v>1426</v>
      </c>
    </row>
    <row r="94" spans="1:11" ht="22.5" x14ac:dyDescent="0.25">
      <c r="A94" s="44">
        <f t="shared" si="0"/>
        <v>91</v>
      </c>
      <c r="B94" s="44" t="s">
        <v>135</v>
      </c>
      <c r="C94" s="44" t="s">
        <v>123</v>
      </c>
      <c r="D94" s="44" t="s">
        <v>864</v>
      </c>
      <c r="E94" s="44" t="s">
        <v>134</v>
      </c>
      <c r="F94" s="9">
        <v>42667</v>
      </c>
      <c r="G94" s="9">
        <v>46319</v>
      </c>
      <c r="H94" s="13">
        <v>97.37</v>
      </c>
      <c r="I94" s="11">
        <v>89.59</v>
      </c>
      <c r="J94" s="11">
        <v>26.67</v>
      </c>
      <c r="K94" s="8">
        <v>673</v>
      </c>
    </row>
    <row r="95" spans="1:11" ht="22.5" x14ac:dyDescent="0.25">
      <c r="A95" s="44">
        <f t="shared" si="0"/>
        <v>92</v>
      </c>
      <c r="B95" s="44" t="s">
        <v>135</v>
      </c>
      <c r="C95" s="44" t="s">
        <v>135</v>
      </c>
      <c r="D95" s="44" t="s">
        <v>865</v>
      </c>
      <c r="E95" s="44" t="s">
        <v>136</v>
      </c>
      <c r="F95" s="9">
        <v>42667</v>
      </c>
      <c r="G95" s="9">
        <v>46319</v>
      </c>
      <c r="H95" s="11">
        <v>1739.17</v>
      </c>
      <c r="I95" s="11">
        <v>481.06</v>
      </c>
      <c r="J95" s="11">
        <v>303.57</v>
      </c>
      <c r="K95" s="8">
        <v>11565</v>
      </c>
    </row>
    <row r="96" spans="1:11" ht="33.75" x14ac:dyDescent="0.25">
      <c r="A96" s="44">
        <f t="shared" si="0"/>
        <v>93</v>
      </c>
      <c r="B96" s="44" t="s">
        <v>135</v>
      </c>
      <c r="C96" s="44" t="s">
        <v>135</v>
      </c>
      <c r="D96" s="44" t="s">
        <v>866</v>
      </c>
      <c r="E96" s="44" t="s">
        <v>137</v>
      </c>
      <c r="F96" s="9" t="s">
        <v>138</v>
      </c>
      <c r="G96" s="9">
        <v>46258</v>
      </c>
      <c r="H96" s="11">
        <v>606.88</v>
      </c>
      <c r="I96" s="11">
        <v>591.03</v>
      </c>
      <c r="J96" s="11">
        <v>136.85</v>
      </c>
      <c r="K96" s="8">
        <v>5936</v>
      </c>
    </row>
    <row r="97" spans="1:11" ht="33.75" x14ac:dyDescent="0.25">
      <c r="A97" s="44">
        <f t="shared" si="0"/>
        <v>94</v>
      </c>
      <c r="B97" s="44" t="s">
        <v>135</v>
      </c>
      <c r="C97" s="44" t="s">
        <v>135</v>
      </c>
      <c r="D97" s="44" t="s">
        <v>867</v>
      </c>
      <c r="E97" s="44" t="s">
        <v>139</v>
      </c>
      <c r="F97" s="9" t="s">
        <v>140</v>
      </c>
      <c r="G97" s="9">
        <v>45610</v>
      </c>
      <c r="H97" s="11">
        <v>500.18</v>
      </c>
      <c r="I97" s="11">
        <v>499.73</v>
      </c>
      <c r="J97" s="11">
        <v>221.27</v>
      </c>
      <c r="K97" s="8">
        <v>11660</v>
      </c>
    </row>
    <row r="98" spans="1:11" x14ac:dyDescent="0.25">
      <c r="A98" s="44">
        <f t="shared" si="0"/>
        <v>95</v>
      </c>
      <c r="B98" s="44" t="s">
        <v>135</v>
      </c>
      <c r="C98" s="44" t="s">
        <v>135</v>
      </c>
      <c r="D98" s="44" t="s">
        <v>868</v>
      </c>
      <c r="E98" s="44" t="s">
        <v>141</v>
      </c>
      <c r="F98" s="9">
        <v>44546</v>
      </c>
      <c r="G98" s="9">
        <v>48197</v>
      </c>
      <c r="H98" s="11">
        <v>2117.62</v>
      </c>
      <c r="I98" s="11">
        <v>1777.66</v>
      </c>
      <c r="J98" s="11">
        <v>1057.06</v>
      </c>
      <c r="K98" s="8">
        <v>39286</v>
      </c>
    </row>
    <row r="99" spans="1:11" x14ac:dyDescent="0.25">
      <c r="A99" s="44">
        <f t="shared" si="0"/>
        <v>96</v>
      </c>
      <c r="B99" s="44" t="s">
        <v>135</v>
      </c>
      <c r="C99" s="44" t="s">
        <v>135</v>
      </c>
      <c r="D99" s="44" t="s">
        <v>869</v>
      </c>
      <c r="E99" s="44" t="s">
        <v>142</v>
      </c>
      <c r="F99" s="9">
        <v>44182</v>
      </c>
      <c r="G99" s="9">
        <v>47833</v>
      </c>
      <c r="H99" s="11">
        <v>1606.23</v>
      </c>
      <c r="I99" s="11">
        <v>1453.9</v>
      </c>
      <c r="J99" s="11">
        <v>296.76</v>
      </c>
      <c r="K99" s="8">
        <v>14292</v>
      </c>
    </row>
    <row r="100" spans="1:11" x14ac:dyDescent="0.25">
      <c r="A100" s="44">
        <f t="shared" si="0"/>
        <v>97</v>
      </c>
      <c r="B100" s="44" t="s">
        <v>135</v>
      </c>
      <c r="C100" s="44" t="s">
        <v>135</v>
      </c>
      <c r="D100" s="44" t="s">
        <v>870</v>
      </c>
      <c r="E100" s="44" t="s">
        <v>143</v>
      </c>
      <c r="F100" s="9">
        <v>45100</v>
      </c>
      <c r="G100" s="9">
        <v>48752</v>
      </c>
      <c r="H100" s="11">
        <v>823.93</v>
      </c>
      <c r="I100" s="11">
        <v>648.66999999999996</v>
      </c>
      <c r="J100" s="11">
        <v>180.92</v>
      </c>
      <c r="K100" s="8">
        <v>12245</v>
      </c>
    </row>
    <row r="101" spans="1:11" x14ac:dyDescent="0.25">
      <c r="A101" s="44">
        <f t="shared" si="0"/>
        <v>98</v>
      </c>
      <c r="B101" s="44" t="s">
        <v>135</v>
      </c>
      <c r="C101" s="44" t="s">
        <v>135</v>
      </c>
      <c r="D101" s="44" t="s">
        <v>871</v>
      </c>
      <c r="E101" s="44" t="s">
        <v>144</v>
      </c>
      <c r="F101" s="9">
        <v>42669</v>
      </c>
      <c r="G101" s="9">
        <v>46321</v>
      </c>
      <c r="H101" s="11">
        <v>483.68</v>
      </c>
      <c r="I101" s="11">
        <v>473.11</v>
      </c>
      <c r="J101" s="11">
        <v>169.65</v>
      </c>
      <c r="K101" s="8">
        <v>7004</v>
      </c>
    </row>
    <row r="102" spans="1:11" x14ac:dyDescent="0.25">
      <c r="A102" s="44">
        <f t="shared" si="0"/>
        <v>99</v>
      </c>
      <c r="B102" s="44" t="s">
        <v>135</v>
      </c>
      <c r="C102" s="44" t="s">
        <v>135</v>
      </c>
      <c r="D102" s="44" t="s">
        <v>872</v>
      </c>
      <c r="E102" s="44" t="s">
        <v>145</v>
      </c>
      <c r="F102" s="9">
        <v>43332</v>
      </c>
      <c r="G102" s="9">
        <v>46985</v>
      </c>
      <c r="H102" s="11">
        <v>1194.1500000000001</v>
      </c>
      <c r="I102" s="11">
        <v>1172.1500000000001</v>
      </c>
      <c r="J102" s="11">
        <v>731.83</v>
      </c>
      <c r="K102" s="8">
        <v>24044</v>
      </c>
    </row>
    <row r="103" spans="1:11" x14ac:dyDescent="0.25">
      <c r="A103" s="44">
        <f t="shared" si="0"/>
        <v>100</v>
      </c>
      <c r="B103" s="44" t="s">
        <v>160</v>
      </c>
      <c r="C103" s="44" t="s">
        <v>146</v>
      </c>
      <c r="D103" s="44" t="s">
        <v>873</v>
      </c>
      <c r="E103" s="44" t="s">
        <v>147</v>
      </c>
      <c r="F103" s="9">
        <v>43150</v>
      </c>
      <c r="G103" s="9">
        <v>46802</v>
      </c>
      <c r="H103" s="13">
        <v>452.56</v>
      </c>
      <c r="I103" s="11">
        <v>75.8</v>
      </c>
      <c r="J103" s="11">
        <v>70.849999999999994</v>
      </c>
      <c r="K103" s="8">
        <v>1303</v>
      </c>
    </row>
    <row r="104" spans="1:11" ht="22.5" x14ac:dyDescent="0.25">
      <c r="A104" s="44">
        <f t="shared" si="0"/>
        <v>101</v>
      </c>
      <c r="B104" s="44" t="s">
        <v>160</v>
      </c>
      <c r="C104" s="44" t="s">
        <v>146</v>
      </c>
      <c r="D104" s="44" t="s">
        <v>874</v>
      </c>
      <c r="E104" s="44" t="s">
        <v>148</v>
      </c>
      <c r="F104" s="9" t="s">
        <v>149</v>
      </c>
      <c r="G104" s="9">
        <v>47344</v>
      </c>
      <c r="H104" s="13">
        <v>19.96</v>
      </c>
      <c r="I104" s="11">
        <v>16.920000000000002</v>
      </c>
      <c r="J104" s="11">
        <v>13.88</v>
      </c>
      <c r="K104" s="8">
        <v>190</v>
      </c>
    </row>
    <row r="105" spans="1:11" ht="22.5" x14ac:dyDescent="0.25">
      <c r="A105" s="44">
        <f t="shared" si="0"/>
        <v>102</v>
      </c>
      <c r="B105" s="44" t="s">
        <v>160</v>
      </c>
      <c r="C105" s="44" t="s">
        <v>146</v>
      </c>
      <c r="D105" s="44" t="s">
        <v>875</v>
      </c>
      <c r="E105" s="44" t="s">
        <v>150</v>
      </c>
      <c r="F105" s="9">
        <v>43692</v>
      </c>
      <c r="G105" s="9">
        <v>47344</v>
      </c>
      <c r="H105" s="13">
        <v>93.07</v>
      </c>
      <c r="I105" s="11">
        <v>85.27</v>
      </c>
      <c r="J105" s="11">
        <v>46.4</v>
      </c>
      <c r="K105" s="8">
        <v>497</v>
      </c>
    </row>
    <row r="106" spans="1:11" ht="45" x14ac:dyDescent="0.25">
      <c r="A106" s="44">
        <f t="shared" si="0"/>
        <v>103</v>
      </c>
      <c r="B106" s="44" t="s">
        <v>160</v>
      </c>
      <c r="C106" s="44" t="s">
        <v>146</v>
      </c>
      <c r="D106" s="44" t="s">
        <v>876</v>
      </c>
      <c r="E106" s="44" t="s">
        <v>151</v>
      </c>
      <c r="F106" s="9">
        <v>43745</v>
      </c>
      <c r="G106" s="9">
        <v>47397</v>
      </c>
      <c r="H106" s="13">
        <v>40.159999999999997</v>
      </c>
      <c r="I106" s="11">
        <v>37.450000000000003</v>
      </c>
      <c r="J106" s="11">
        <v>13</v>
      </c>
      <c r="K106" s="8">
        <v>216</v>
      </c>
    </row>
    <row r="107" spans="1:11" ht="22.5" x14ac:dyDescent="0.25">
      <c r="A107" s="44">
        <f t="shared" si="0"/>
        <v>104</v>
      </c>
      <c r="B107" s="44" t="s">
        <v>160</v>
      </c>
      <c r="C107" s="44" t="s">
        <v>146</v>
      </c>
      <c r="D107" s="44" t="s">
        <v>877</v>
      </c>
      <c r="E107" s="44" t="s">
        <v>152</v>
      </c>
      <c r="F107" s="9">
        <v>42905</v>
      </c>
      <c r="G107" s="9">
        <v>46556</v>
      </c>
      <c r="H107" s="13">
        <v>107.05</v>
      </c>
      <c r="I107" s="11">
        <v>106.56</v>
      </c>
      <c r="J107" s="11">
        <v>52.46</v>
      </c>
      <c r="K107" s="8">
        <v>1020</v>
      </c>
    </row>
    <row r="108" spans="1:11" ht="33.75" x14ac:dyDescent="0.25">
      <c r="A108" s="44">
        <f t="shared" si="0"/>
        <v>105</v>
      </c>
      <c r="B108" s="44" t="s">
        <v>160</v>
      </c>
      <c r="C108" s="46" t="s">
        <v>153</v>
      </c>
      <c r="D108" s="44" t="s">
        <v>878</v>
      </c>
      <c r="E108" s="44" t="s">
        <v>154</v>
      </c>
      <c r="F108" s="9">
        <v>43521</v>
      </c>
      <c r="G108" s="9">
        <v>47173</v>
      </c>
      <c r="H108" s="11">
        <v>13311.93</v>
      </c>
      <c r="I108" s="11">
        <v>9985.36</v>
      </c>
      <c r="J108" s="11">
        <v>525.45000000000005</v>
      </c>
      <c r="K108" s="8">
        <v>7882</v>
      </c>
    </row>
    <row r="109" spans="1:11" x14ac:dyDescent="0.25">
      <c r="A109" s="44">
        <f t="shared" si="0"/>
        <v>106</v>
      </c>
      <c r="B109" s="44" t="s">
        <v>160</v>
      </c>
      <c r="C109" s="46" t="s">
        <v>153</v>
      </c>
      <c r="D109" s="44" t="s">
        <v>879</v>
      </c>
      <c r="E109" s="44" t="s">
        <v>155</v>
      </c>
      <c r="F109" s="9">
        <v>43061</v>
      </c>
      <c r="G109" s="9">
        <v>46713</v>
      </c>
      <c r="H109" s="13">
        <v>4886.16</v>
      </c>
      <c r="I109" s="11">
        <v>3202.34</v>
      </c>
      <c r="J109" s="11">
        <v>938.09</v>
      </c>
      <c r="K109" s="8">
        <v>8131</v>
      </c>
    </row>
    <row r="110" spans="1:11" ht="33.75" x14ac:dyDescent="0.25">
      <c r="A110" s="44">
        <f t="shared" si="0"/>
        <v>107</v>
      </c>
      <c r="B110" s="44" t="s">
        <v>160</v>
      </c>
      <c r="C110" s="44" t="s">
        <v>156</v>
      </c>
      <c r="D110" s="46" t="s">
        <v>880</v>
      </c>
      <c r="E110" s="44" t="s">
        <v>157</v>
      </c>
      <c r="F110" s="9">
        <v>43201</v>
      </c>
      <c r="G110" s="9">
        <v>46854</v>
      </c>
      <c r="H110" s="11">
        <v>3865.5</v>
      </c>
      <c r="I110" s="11">
        <v>2729.57</v>
      </c>
      <c r="J110" s="11">
        <v>727.41</v>
      </c>
      <c r="K110" s="8">
        <v>29800</v>
      </c>
    </row>
    <row r="111" spans="1:11" ht="33.75" x14ac:dyDescent="0.25">
      <c r="A111" s="44">
        <f t="shared" si="0"/>
        <v>108</v>
      </c>
      <c r="B111" s="44" t="s">
        <v>160</v>
      </c>
      <c r="C111" s="44" t="s">
        <v>156</v>
      </c>
      <c r="D111" s="46" t="s">
        <v>881</v>
      </c>
      <c r="E111" s="44" t="s">
        <v>158</v>
      </c>
      <c r="F111" s="9">
        <v>43052</v>
      </c>
      <c r="G111" s="9">
        <v>46704</v>
      </c>
      <c r="H111" s="11">
        <v>7993</v>
      </c>
      <c r="I111" s="11">
        <v>5747.82</v>
      </c>
      <c r="J111" s="11">
        <v>2024.78</v>
      </c>
      <c r="K111" s="8">
        <v>50511</v>
      </c>
    </row>
    <row r="112" spans="1:11" ht="33.75" x14ac:dyDescent="0.25">
      <c r="A112" s="44">
        <f t="shared" si="0"/>
        <v>109</v>
      </c>
      <c r="B112" s="44" t="s">
        <v>160</v>
      </c>
      <c r="C112" s="44" t="s">
        <v>156</v>
      </c>
      <c r="D112" s="46" t="s">
        <v>882</v>
      </c>
      <c r="E112" s="44" t="s">
        <v>159</v>
      </c>
      <c r="F112" s="9">
        <v>44410</v>
      </c>
      <c r="G112" s="9">
        <v>48061</v>
      </c>
      <c r="H112" s="11">
        <v>32.03</v>
      </c>
      <c r="I112" s="11">
        <v>27.94</v>
      </c>
      <c r="J112" s="11">
        <v>25.11</v>
      </c>
      <c r="K112" s="8">
        <v>1707</v>
      </c>
    </row>
    <row r="113" spans="1:11" x14ac:dyDescent="0.25">
      <c r="A113" s="44">
        <f t="shared" si="0"/>
        <v>110</v>
      </c>
      <c r="B113" s="44" t="s">
        <v>160</v>
      </c>
      <c r="C113" s="46" t="s">
        <v>160</v>
      </c>
      <c r="D113" s="46" t="s">
        <v>883</v>
      </c>
      <c r="E113" s="44" t="s">
        <v>161</v>
      </c>
      <c r="F113" s="9">
        <v>43061</v>
      </c>
      <c r="G113" s="9">
        <v>46713</v>
      </c>
      <c r="H113" s="11">
        <v>548.87</v>
      </c>
      <c r="I113" s="11">
        <v>277.95</v>
      </c>
      <c r="J113" s="11">
        <v>227.68</v>
      </c>
      <c r="K113" s="8">
        <v>3395</v>
      </c>
    </row>
    <row r="114" spans="1:11" x14ac:dyDescent="0.25">
      <c r="A114" s="44">
        <f t="shared" si="0"/>
        <v>111</v>
      </c>
      <c r="B114" s="44" t="s">
        <v>160</v>
      </c>
      <c r="C114" s="44" t="s">
        <v>160</v>
      </c>
      <c r="D114" s="44" t="s">
        <v>884</v>
      </c>
      <c r="E114" s="44" t="s">
        <v>162</v>
      </c>
      <c r="F114" s="9">
        <v>42510</v>
      </c>
      <c r="G114" s="9">
        <v>46162</v>
      </c>
      <c r="H114" s="11">
        <v>412.01</v>
      </c>
      <c r="I114" s="11">
        <v>383.44</v>
      </c>
      <c r="J114" s="11">
        <v>248.15</v>
      </c>
      <c r="K114" s="8">
        <v>2606</v>
      </c>
    </row>
    <row r="115" spans="1:11" ht="22.5" x14ac:dyDescent="0.25">
      <c r="A115" s="44">
        <f t="shared" si="0"/>
        <v>112</v>
      </c>
      <c r="B115" s="44" t="s">
        <v>160</v>
      </c>
      <c r="C115" s="44" t="s">
        <v>160</v>
      </c>
      <c r="D115" s="44" t="s">
        <v>885</v>
      </c>
      <c r="E115" s="44" t="s">
        <v>163</v>
      </c>
      <c r="F115" s="14">
        <v>42528</v>
      </c>
      <c r="G115" s="14">
        <v>46180</v>
      </c>
      <c r="H115" s="11">
        <v>21.64</v>
      </c>
      <c r="I115" s="11">
        <v>21.2</v>
      </c>
      <c r="J115" s="11">
        <v>12.81</v>
      </c>
      <c r="K115" s="8">
        <v>307</v>
      </c>
    </row>
    <row r="116" spans="1:11" ht="33.75" x14ac:dyDescent="0.25">
      <c r="A116" s="44">
        <f t="shared" si="0"/>
        <v>113</v>
      </c>
      <c r="B116" s="44" t="s">
        <v>160</v>
      </c>
      <c r="C116" s="44" t="s">
        <v>160</v>
      </c>
      <c r="D116" s="44" t="s">
        <v>886</v>
      </c>
      <c r="E116" s="44" t="s">
        <v>164</v>
      </c>
      <c r="F116" s="9" t="s">
        <v>165</v>
      </c>
      <c r="G116" s="9">
        <v>46162</v>
      </c>
      <c r="H116" s="11">
        <v>48.27</v>
      </c>
      <c r="I116" s="11">
        <v>30.27</v>
      </c>
      <c r="J116" s="11">
        <v>5.57</v>
      </c>
      <c r="K116" s="8">
        <v>286</v>
      </c>
    </row>
    <row r="117" spans="1:11" ht="22.5" x14ac:dyDescent="0.25">
      <c r="A117" s="44">
        <f t="shared" si="0"/>
        <v>114</v>
      </c>
      <c r="B117" s="44" t="s">
        <v>160</v>
      </c>
      <c r="C117" s="44" t="s">
        <v>166</v>
      </c>
      <c r="D117" s="44" t="s">
        <v>887</v>
      </c>
      <c r="E117" s="44" t="s">
        <v>167</v>
      </c>
      <c r="F117" s="9">
        <v>44420</v>
      </c>
      <c r="G117" s="9">
        <v>48071</v>
      </c>
      <c r="H117" s="11">
        <v>639.56899999999996</v>
      </c>
      <c r="I117" s="11">
        <v>580.39</v>
      </c>
      <c r="J117" s="11">
        <v>337.71</v>
      </c>
      <c r="K117" s="8">
        <v>20854</v>
      </c>
    </row>
    <row r="118" spans="1:11" ht="22.5" x14ac:dyDescent="0.25">
      <c r="A118" s="44">
        <f t="shared" si="0"/>
        <v>115</v>
      </c>
      <c r="B118" s="44" t="s">
        <v>160</v>
      </c>
      <c r="C118" s="44" t="s">
        <v>166</v>
      </c>
      <c r="D118" s="44" t="s">
        <v>888</v>
      </c>
      <c r="E118" s="44" t="s">
        <v>168</v>
      </c>
      <c r="F118" s="9">
        <v>41795</v>
      </c>
      <c r="G118" s="9">
        <v>45448</v>
      </c>
      <c r="H118" s="11">
        <v>224.36</v>
      </c>
      <c r="I118" s="11">
        <v>145.41999999999999</v>
      </c>
      <c r="J118" s="11">
        <v>126.37</v>
      </c>
      <c r="K118" s="8">
        <v>11105</v>
      </c>
    </row>
    <row r="119" spans="1:11" ht="33.75" x14ac:dyDescent="0.25">
      <c r="A119" s="44">
        <f t="shared" si="0"/>
        <v>116</v>
      </c>
      <c r="B119" s="44" t="s">
        <v>160</v>
      </c>
      <c r="C119" s="44" t="s">
        <v>166</v>
      </c>
      <c r="D119" s="44" t="s">
        <v>889</v>
      </c>
      <c r="E119" s="44" t="s">
        <v>169</v>
      </c>
      <c r="F119" s="9">
        <v>45132</v>
      </c>
      <c r="G119" s="9">
        <v>48784</v>
      </c>
      <c r="H119" s="11">
        <v>292.10700000000003</v>
      </c>
      <c r="I119" s="11">
        <v>149.375</v>
      </c>
      <c r="J119" s="11">
        <v>107.35</v>
      </c>
      <c r="K119" s="8">
        <v>8597</v>
      </c>
    </row>
    <row r="120" spans="1:11" ht="22.5" x14ac:dyDescent="0.25">
      <c r="A120" s="44">
        <f t="shared" si="0"/>
        <v>117</v>
      </c>
      <c r="B120" s="44" t="s">
        <v>160</v>
      </c>
      <c r="C120" s="44" t="s">
        <v>166</v>
      </c>
      <c r="D120" s="44" t="s">
        <v>890</v>
      </c>
      <c r="E120" s="44" t="s">
        <v>170</v>
      </c>
      <c r="F120" s="9">
        <v>43312</v>
      </c>
      <c r="G120" s="9">
        <v>46965</v>
      </c>
      <c r="H120" s="11">
        <v>1305.9100000000001</v>
      </c>
      <c r="I120" s="11">
        <v>775.56</v>
      </c>
      <c r="J120" s="11">
        <v>639.59</v>
      </c>
      <c r="K120" s="8">
        <v>16064.17</v>
      </c>
    </row>
    <row r="121" spans="1:11" ht="45" x14ac:dyDescent="0.25">
      <c r="A121" s="44">
        <f t="shared" si="0"/>
        <v>118</v>
      </c>
      <c r="B121" s="44" t="s">
        <v>160</v>
      </c>
      <c r="C121" s="44" t="s">
        <v>166</v>
      </c>
      <c r="D121" s="44" t="s">
        <v>891</v>
      </c>
      <c r="E121" s="44" t="s">
        <v>171</v>
      </c>
      <c r="F121" s="9">
        <v>44852</v>
      </c>
      <c r="G121" s="9">
        <v>48504</v>
      </c>
      <c r="H121" s="5">
        <v>3270.83</v>
      </c>
      <c r="I121" s="5">
        <v>1824.06</v>
      </c>
      <c r="J121" s="5">
        <v>670.6</v>
      </c>
      <c r="K121" s="8">
        <v>27280</v>
      </c>
    </row>
    <row r="122" spans="1:11" ht="22.5" x14ac:dyDescent="0.25">
      <c r="A122" s="44">
        <f t="shared" si="0"/>
        <v>119</v>
      </c>
      <c r="B122" s="44" t="s">
        <v>160</v>
      </c>
      <c r="C122" s="44" t="s">
        <v>166</v>
      </c>
      <c r="D122" s="44" t="s">
        <v>892</v>
      </c>
      <c r="E122" s="44" t="s">
        <v>172</v>
      </c>
      <c r="F122" s="9">
        <v>43108</v>
      </c>
      <c r="G122" s="9">
        <v>46759</v>
      </c>
      <c r="H122" s="15">
        <v>437.30599999999998</v>
      </c>
      <c r="I122" s="11">
        <v>405.09</v>
      </c>
      <c r="J122" s="11">
        <v>361.625</v>
      </c>
      <c r="K122" s="8">
        <v>24471</v>
      </c>
    </row>
    <row r="123" spans="1:11" ht="22.5" x14ac:dyDescent="0.25">
      <c r="A123" s="44">
        <f t="shared" si="0"/>
        <v>120</v>
      </c>
      <c r="B123" s="44" t="s">
        <v>160</v>
      </c>
      <c r="C123" s="44" t="s">
        <v>166</v>
      </c>
      <c r="D123" s="44" t="s">
        <v>893</v>
      </c>
      <c r="E123" s="44" t="s">
        <v>173</v>
      </c>
      <c r="F123" s="9">
        <v>43847</v>
      </c>
      <c r="G123" s="9">
        <v>47499</v>
      </c>
      <c r="H123" s="15">
        <v>205.07</v>
      </c>
      <c r="I123" s="11">
        <v>201.62</v>
      </c>
      <c r="J123" s="11">
        <v>175</v>
      </c>
      <c r="K123" s="8">
        <v>6185</v>
      </c>
    </row>
    <row r="124" spans="1:11" ht="22.5" x14ac:dyDescent="0.25">
      <c r="A124" s="44">
        <f t="shared" si="0"/>
        <v>121</v>
      </c>
      <c r="B124" s="44" t="s">
        <v>160</v>
      </c>
      <c r="C124" s="44" t="s">
        <v>166</v>
      </c>
      <c r="D124" s="44" t="s">
        <v>894</v>
      </c>
      <c r="E124" s="44" t="s">
        <v>174</v>
      </c>
      <c r="F124" s="9">
        <v>43902</v>
      </c>
      <c r="G124" s="9">
        <v>47553</v>
      </c>
      <c r="H124" s="11">
        <v>1403.44</v>
      </c>
      <c r="I124" s="11">
        <v>1173.83</v>
      </c>
      <c r="J124" s="11">
        <v>986.65</v>
      </c>
      <c r="K124" s="8">
        <v>59397</v>
      </c>
    </row>
    <row r="125" spans="1:11" ht="22.5" x14ac:dyDescent="0.25">
      <c r="A125" s="44">
        <f t="shared" si="0"/>
        <v>122</v>
      </c>
      <c r="B125" s="44" t="s">
        <v>160</v>
      </c>
      <c r="C125" s="44" t="s">
        <v>166</v>
      </c>
      <c r="D125" s="44" t="s">
        <v>895</v>
      </c>
      <c r="E125" s="44" t="s">
        <v>175</v>
      </c>
      <c r="F125" s="9">
        <v>43402</v>
      </c>
      <c r="G125" s="9">
        <v>47055</v>
      </c>
      <c r="H125" s="11">
        <v>628.08000000000004</v>
      </c>
      <c r="I125" s="11">
        <v>361.75</v>
      </c>
      <c r="J125" s="11">
        <v>227.82</v>
      </c>
      <c r="K125" s="8">
        <v>3918</v>
      </c>
    </row>
    <row r="126" spans="1:11" ht="22.5" x14ac:dyDescent="0.25">
      <c r="A126" s="44">
        <f t="shared" si="0"/>
        <v>123</v>
      </c>
      <c r="B126" s="44" t="s">
        <v>160</v>
      </c>
      <c r="C126" s="44" t="s">
        <v>166</v>
      </c>
      <c r="D126" s="44" t="s">
        <v>896</v>
      </c>
      <c r="E126" s="44" t="s">
        <v>176</v>
      </c>
      <c r="F126" s="9">
        <v>44854</v>
      </c>
      <c r="G126" s="9">
        <v>48506</v>
      </c>
      <c r="H126" s="11">
        <v>565.33000000000004</v>
      </c>
      <c r="I126" s="11">
        <v>532.03</v>
      </c>
      <c r="J126" s="11">
        <v>482.19</v>
      </c>
      <c r="K126" s="8">
        <v>33197</v>
      </c>
    </row>
    <row r="127" spans="1:11" ht="22.5" x14ac:dyDescent="0.25">
      <c r="A127" s="44">
        <f t="shared" si="0"/>
        <v>124</v>
      </c>
      <c r="B127" s="44" t="s">
        <v>160</v>
      </c>
      <c r="C127" s="44" t="s">
        <v>166</v>
      </c>
      <c r="D127" s="44" t="s">
        <v>897</v>
      </c>
      <c r="E127" s="44" t="s">
        <v>177</v>
      </c>
      <c r="F127" s="9">
        <v>43018</v>
      </c>
      <c r="G127" s="9">
        <v>46669</v>
      </c>
      <c r="H127" s="11">
        <v>165.1</v>
      </c>
      <c r="I127" s="11">
        <v>100.3</v>
      </c>
      <c r="J127" s="11">
        <v>96.28</v>
      </c>
      <c r="K127" s="8">
        <v>6097</v>
      </c>
    </row>
    <row r="128" spans="1:11" ht="22.5" x14ac:dyDescent="0.25">
      <c r="A128" s="44">
        <f t="shared" si="0"/>
        <v>125</v>
      </c>
      <c r="B128" s="44" t="s">
        <v>160</v>
      </c>
      <c r="C128" s="44" t="s">
        <v>166</v>
      </c>
      <c r="D128" s="44" t="s">
        <v>898</v>
      </c>
      <c r="E128" s="44" t="s">
        <v>178</v>
      </c>
      <c r="F128" s="9">
        <v>44630</v>
      </c>
      <c r="G128" s="9">
        <v>48282</v>
      </c>
      <c r="H128" s="11">
        <v>870.62300000000005</v>
      </c>
      <c r="I128" s="11">
        <v>847.42200000000003</v>
      </c>
      <c r="J128" s="11">
        <v>740.71</v>
      </c>
      <c r="K128" s="8">
        <v>48253</v>
      </c>
    </row>
    <row r="129" spans="1:11" ht="22.5" x14ac:dyDescent="0.25">
      <c r="A129" s="44">
        <f t="shared" si="0"/>
        <v>126</v>
      </c>
      <c r="B129" s="44" t="s">
        <v>160</v>
      </c>
      <c r="C129" s="44" t="s">
        <v>166</v>
      </c>
      <c r="D129" s="44" t="s">
        <v>899</v>
      </c>
      <c r="E129" s="44" t="s">
        <v>179</v>
      </c>
      <c r="F129" s="9">
        <v>43224</v>
      </c>
      <c r="G129" s="9">
        <v>46876</v>
      </c>
      <c r="H129" s="11">
        <v>720</v>
      </c>
      <c r="I129" s="11">
        <v>381.36</v>
      </c>
      <c r="J129" s="11">
        <v>258.33199999999999</v>
      </c>
      <c r="K129" s="8">
        <v>18265</v>
      </c>
    </row>
    <row r="130" spans="1:11" ht="22.5" x14ac:dyDescent="0.25">
      <c r="A130" s="44">
        <f t="shared" si="0"/>
        <v>127</v>
      </c>
      <c r="B130" s="44" t="s">
        <v>160</v>
      </c>
      <c r="C130" s="44" t="s">
        <v>166</v>
      </c>
      <c r="D130" s="44" t="s">
        <v>900</v>
      </c>
      <c r="E130" s="44" t="s">
        <v>180</v>
      </c>
      <c r="F130" s="9">
        <v>43019</v>
      </c>
      <c r="G130" s="9">
        <v>46670</v>
      </c>
      <c r="H130" s="11">
        <v>1443.99</v>
      </c>
      <c r="I130" s="11">
        <v>1154.3599999999999</v>
      </c>
      <c r="J130" s="11">
        <v>1034.7809999999999</v>
      </c>
      <c r="K130" s="8">
        <v>84165</v>
      </c>
    </row>
    <row r="131" spans="1:11" ht="22.5" x14ac:dyDescent="0.25">
      <c r="A131" s="44">
        <f t="shared" si="0"/>
        <v>128</v>
      </c>
      <c r="B131" s="44" t="s">
        <v>160</v>
      </c>
      <c r="C131" s="44" t="s">
        <v>166</v>
      </c>
      <c r="D131" s="44" t="s">
        <v>901</v>
      </c>
      <c r="E131" s="44" t="s">
        <v>181</v>
      </c>
      <c r="F131" s="9">
        <v>43818</v>
      </c>
      <c r="G131" s="9">
        <v>47470</v>
      </c>
      <c r="H131" s="11">
        <v>989.17</v>
      </c>
      <c r="I131" s="11">
        <v>813.31</v>
      </c>
      <c r="J131" s="11">
        <v>768.58</v>
      </c>
      <c r="K131" s="8">
        <v>62463</v>
      </c>
    </row>
    <row r="132" spans="1:11" ht="22.5" x14ac:dyDescent="0.25">
      <c r="A132" s="44">
        <f t="shared" si="0"/>
        <v>129</v>
      </c>
      <c r="B132" s="44" t="s">
        <v>160</v>
      </c>
      <c r="C132" s="44" t="s">
        <v>166</v>
      </c>
      <c r="D132" s="44" t="s">
        <v>902</v>
      </c>
      <c r="E132" s="44" t="s">
        <v>182</v>
      </c>
      <c r="F132" s="9" t="s">
        <v>183</v>
      </c>
      <c r="G132" s="9">
        <v>46180</v>
      </c>
      <c r="H132" s="11">
        <v>876</v>
      </c>
      <c r="I132" s="11">
        <v>754.75</v>
      </c>
      <c r="J132" s="11">
        <v>643.98</v>
      </c>
      <c r="K132" s="8">
        <v>37214</v>
      </c>
    </row>
    <row r="133" spans="1:11" ht="22.5" x14ac:dyDescent="0.25">
      <c r="A133" s="44">
        <f t="shared" si="0"/>
        <v>130</v>
      </c>
      <c r="B133" s="44" t="s">
        <v>160</v>
      </c>
      <c r="C133" s="44" t="s">
        <v>166</v>
      </c>
      <c r="D133" s="44" t="s">
        <v>903</v>
      </c>
      <c r="E133" s="44" t="s">
        <v>184</v>
      </c>
      <c r="F133" s="9">
        <v>44215</v>
      </c>
      <c r="G133" s="9">
        <v>47866</v>
      </c>
      <c r="H133" s="11">
        <v>1424.0709999999999</v>
      </c>
      <c r="I133" s="11">
        <v>298.73700000000002</v>
      </c>
      <c r="J133" s="11">
        <v>29.323</v>
      </c>
      <c r="K133" s="8">
        <v>2223</v>
      </c>
    </row>
    <row r="134" spans="1:11" ht="22.5" x14ac:dyDescent="0.25">
      <c r="A134" s="44">
        <f t="shared" ref="A134:A197" si="1">A133+1</f>
        <v>131</v>
      </c>
      <c r="B134" s="44" t="s">
        <v>160</v>
      </c>
      <c r="C134" s="44" t="s">
        <v>166</v>
      </c>
      <c r="D134" s="44" t="s">
        <v>904</v>
      </c>
      <c r="E134" s="44" t="s">
        <v>185</v>
      </c>
      <c r="F134" s="9">
        <v>44287</v>
      </c>
      <c r="G134" s="9">
        <v>47938</v>
      </c>
      <c r="H134" s="11">
        <v>1689.76</v>
      </c>
      <c r="I134" s="11">
        <v>1640.92</v>
      </c>
      <c r="J134" s="11">
        <v>1198.83</v>
      </c>
      <c r="K134" s="8">
        <v>93253</v>
      </c>
    </row>
    <row r="135" spans="1:11" ht="22.5" x14ac:dyDescent="0.25">
      <c r="A135" s="44">
        <f t="shared" si="1"/>
        <v>132</v>
      </c>
      <c r="B135" s="44" t="s">
        <v>160</v>
      </c>
      <c r="C135" s="44" t="s">
        <v>166</v>
      </c>
      <c r="D135" s="44" t="s">
        <v>905</v>
      </c>
      <c r="E135" s="44" t="s">
        <v>186</v>
      </c>
      <c r="F135" s="9">
        <v>43560</v>
      </c>
      <c r="G135" s="9">
        <v>47212</v>
      </c>
      <c r="H135" s="11">
        <v>2262.91</v>
      </c>
      <c r="I135" s="11">
        <v>2060.11</v>
      </c>
      <c r="J135" s="11">
        <v>666.7</v>
      </c>
      <c r="K135" s="8">
        <v>48120</v>
      </c>
    </row>
    <row r="136" spans="1:11" ht="22.5" x14ac:dyDescent="0.25">
      <c r="A136" s="44">
        <f t="shared" si="1"/>
        <v>133</v>
      </c>
      <c r="B136" s="44" t="s">
        <v>160</v>
      </c>
      <c r="C136" s="44" t="s">
        <v>166</v>
      </c>
      <c r="D136" s="44" t="s">
        <v>906</v>
      </c>
      <c r="E136" s="44" t="s">
        <v>187</v>
      </c>
      <c r="F136" s="9">
        <v>43411</v>
      </c>
      <c r="G136" s="9">
        <v>47063</v>
      </c>
      <c r="H136" s="11">
        <v>793.28</v>
      </c>
      <c r="I136" s="11">
        <v>587.82000000000005</v>
      </c>
      <c r="J136" s="11">
        <v>494.1</v>
      </c>
      <c r="K136" s="8">
        <v>23054.78</v>
      </c>
    </row>
    <row r="137" spans="1:11" ht="22.5" x14ac:dyDescent="0.25">
      <c r="A137" s="44">
        <f t="shared" si="1"/>
        <v>134</v>
      </c>
      <c r="B137" s="44" t="s">
        <v>160</v>
      </c>
      <c r="C137" s="44" t="s">
        <v>166</v>
      </c>
      <c r="D137" s="44" t="s">
        <v>907</v>
      </c>
      <c r="E137" s="44" t="s">
        <v>188</v>
      </c>
      <c r="F137" s="9">
        <v>43570</v>
      </c>
      <c r="G137" s="9">
        <v>47222</v>
      </c>
      <c r="H137" s="11">
        <v>1918.885</v>
      </c>
      <c r="I137" s="11">
        <v>1454.8</v>
      </c>
      <c r="J137" s="11">
        <v>1294.557</v>
      </c>
      <c r="K137" s="8">
        <v>76118</v>
      </c>
    </row>
    <row r="138" spans="1:11" ht="67.5" x14ac:dyDescent="0.25">
      <c r="A138" s="44">
        <f t="shared" si="1"/>
        <v>135</v>
      </c>
      <c r="B138" s="44" t="s">
        <v>160</v>
      </c>
      <c r="C138" s="44" t="s">
        <v>166</v>
      </c>
      <c r="D138" s="44" t="s">
        <v>908</v>
      </c>
      <c r="E138" s="44" t="s">
        <v>189</v>
      </c>
      <c r="F138" s="9">
        <v>42971</v>
      </c>
      <c r="G138" s="9">
        <v>46622</v>
      </c>
      <c r="H138" s="11">
        <v>31.4452</v>
      </c>
      <c r="I138" s="11">
        <v>27.41</v>
      </c>
      <c r="J138" s="11">
        <v>20.454999999999998</v>
      </c>
      <c r="K138" s="8">
        <v>1033</v>
      </c>
    </row>
    <row r="139" spans="1:11" ht="78.75" x14ac:dyDescent="0.25">
      <c r="A139" s="44">
        <f t="shared" si="1"/>
        <v>136</v>
      </c>
      <c r="B139" s="44" t="s">
        <v>160</v>
      </c>
      <c r="C139" s="44" t="s">
        <v>166</v>
      </c>
      <c r="D139" s="44" t="s">
        <v>909</v>
      </c>
      <c r="E139" s="44" t="s">
        <v>190</v>
      </c>
      <c r="F139" s="9">
        <v>44222</v>
      </c>
      <c r="G139" s="9">
        <v>47873</v>
      </c>
      <c r="H139" s="11">
        <v>30.625</v>
      </c>
      <c r="I139" s="11">
        <v>28.081</v>
      </c>
      <c r="J139" s="11">
        <v>26.218</v>
      </c>
      <c r="K139" s="8">
        <v>1959</v>
      </c>
    </row>
    <row r="140" spans="1:11" ht="67.5" x14ac:dyDescent="0.25">
      <c r="A140" s="44">
        <f t="shared" si="1"/>
        <v>137</v>
      </c>
      <c r="B140" s="44" t="s">
        <v>160</v>
      </c>
      <c r="C140" s="44" t="s">
        <v>166</v>
      </c>
      <c r="D140" s="44" t="s">
        <v>910</v>
      </c>
      <c r="E140" s="44" t="s">
        <v>191</v>
      </c>
      <c r="F140" s="9">
        <v>42213</v>
      </c>
      <c r="G140" s="9">
        <v>45744</v>
      </c>
      <c r="H140" s="11">
        <v>46.46</v>
      </c>
      <c r="I140" s="11">
        <v>45.03</v>
      </c>
      <c r="J140" s="11">
        <v>39.97</v>
      </c>
      <c r="K140" s="8">
        <v>1908</v>
      </c>
    </row>
    <row r="141" spans="1:11" ht="90" x14ac:dyDescent="0.25">
      <c r="A141" s="44">
        <f t="shared" si="1"/>
        <v>138</v>
      </c>
      <c r="B141" s="44" t="s">
        <v>160</v>
      </c>
      <c r="C141" s="44" t="s">
        <v>166</v>
      </c>
      <c r="D141" s="44" t="s">
        <v>911</v>
      </c>
      <c r="E141" s="44" t="s">
        <v>192</v>
      </c>
      <c r="F141" s="9">
        <v>41880</v>
      </c>
      <c r="G141" s="9">
        <v>45533</v>
      </c>
      <c r="H141" s="11">
        <v>20.87</v>
      </c>
      <c r="I141" s="11">
        <v>17.23</v>
      </c>
      <c r="J141" s="11">
        <v>16.149999999999999</v>
      </c>
      <c r="K141" s="8">
        <v>1323.9900000000002</v>
      </c>
    </row>
    <row r="142" spans="1:11" ht="22.5" x14ac:dyDescent="0.25">
      <c r="A142" s="44">
        <f t="shared" si="1"/>
        <v>139</v>
      </c>
      <c r="B142" s="44" t="s">
        <v>160</v>
      </c>
      <c r="C142" s="44" t="s">
        <v>166</v>
      </c>
      <c r="D142" s="44" t="s">
        <v>912</v>
      </c>
      <c r="E142" s="44" t="s">
        <v>193</v>
      </c>
      <c r="F142" s="9">
        <v>44350</v>
      </c>
      <c r="G142" s="9">
        <v>48001</v>
      </c>
      <c r="H142" s="11">
        <v>141.69999999999999</v>
      </c>
      <c r="I142" s="11">
        <v>141.27000000000001</v>
      </c>
      <c r="J142" s="11">
        <v>85.55</v>
      </c>
      <c r="K142" s="8">
        <v>2280</v>
      </c>
    </row>
    <row r="143" spans="1:11" ht="22.5" x14ac:dyDescent="0.25">
      <c r="A143" s="44">
        <f t="shared" si="1"/>
        <v>140</v>
      </c>
      <c r="B143" s="44" t="s">
        <v>160</v>
      </c>
      <c r="C143" s="44" t="s">
        <v>166</v>
      </c>
      <c r="D143" s="44" t="s">
        <v>913</v>
      </c>
      <c r="E143" s="44" t="s">
        <v>194</v>
      </c>
      <c r="F143" s="9">
        <v>44523</v>
      </c>
      <c r="G143" s="9">
        <v>48174</v>
      </c>
      <c r="H143" s="11">
        <v>136.76</v>
      </c>
      <c r="I143" s="11">
        <v>134.63999999999999</v>
      </c>
      <c r="J143" s="11">
        <v>93.54</v>
      </c>
      <c r="K143" s="8">
        <v>2117</v>
      </c>
    </row>
    <row r="144" spans="1:11" ht="22.5" x14ac:dyDescent="0.25">
      <c r="A144" s="44">
        <f t="shared" si="1"/>
        <v>141</v>
      </c>
      <c r="B144" s="44" t="s">
        <v>160</v>
      </c>
      <c r="C144" s="44" t="s">
        <v>166</v>
      </c>
      <c r="D144" s="44" t="s">
        <v>914</v>
      </c>
      <c r="E144" s="44" t="s">
        <v>195</v>
      </c>
      <c r="F144" s="9">
        <v>44880</v>
      </c>
      <c r="G144" s="9">
        <v>48532</v>
      </c>
      <c r="H144" s="11">
        <v>138.91999999999999</v>
      </c>
      <c r="I144" s="11">
        <v>138.46</v>
      </c>
      <c r="J144" s="11">
        <v>93.97</v>
      </c>
      <c r="K144" s="8">
        <v>2170</v>
      </c>
    </row>
    <row r="145" spans="1:11" ht="22.5" x14ac:dyDescent="0.25">
      <c r="A145" s="44">
        <f t="shared" si="1"/>
        <v>142</v>
      </c>
      <c r="B145" s="44" t="s">
        <v>160</v>
      </c>
      <c r="C145" s="46" t="s">
        <v>166</v>
      </c>
      <c r="D145" s="46" t="s">
        <v>915</v>
      </c>
      <c r="E145" s="44" t="s">
        <v>196</v>
      </c>
      <c r="F145" s="9">
        <v>43878</v>
      </c>
      <c r="G145" s="9">
        <v>47530</v>
      </c>
      <c r="H145" s="5">
        <v>97.5</v>
      </c>
      <c r="I145" s="5">
        <v>97.5</v>
      </c>
      <c r="J145" s="5">
        <v>86.87</v>
      </c>
      <c r="K145" s="8">
        <v>4971</v>
      </c>
    </row>
    <row r="146" spans="1:11" ht="45" x14ac:dyDescent="0.25">
      <c r="A146" s="44">
        <f t="shared" si="1"/>
        <v>143</v>
      </c>
      <c r="B146" s="44" t="s">
        <v>160</v>
      </c>
      <c r="C146" s="44" t="s">
        <v>166</v>
      </c>
      <c r="D146" s="44" t="s">
        <v>916</v>
      </c>
      <c r="E146" s="44" t="s">
        <v>197</v>
      </c>
      <c r="F146" s="9">
        <v>43805</v>
      </c>
      <c r="G146" s="9">
        <v>47457</v>
      </c>
      <c r="H146" s="11">
        <v>12.72</v>
      </c>
      <c r="I146" s="11">
        <v>12.72</v>
      </c>
      <c r="J146" s="11">
        <v>12.72</v>
      </c>
      <c r="K146" s="8">
        <v>475</v>
      </c>
    </row>
    <row r="147" spans="1:11" ht="22.5" x14ac:dyDescent="0.25">
      <c r="A147" s="44">
        <f t="shared" si="1"/>
        <v>144</v>
      </c>
      <c r="B147" s="44" t="s">
        <v>160</v>
      </c>
      <c r="C147" s="44" t="s">
        <v>166</v>
      </c>
      <c r="D147" s="44" t="s">
        <v>917</v>
      </c>
      <c r="E147" s="44" t="s">
        <v>198</v>
      </c>
      <c r="F147" s="9">
        <v>43815</v>
      </c>
      <c r="G147" s="9">
        <v>47467</v>
      </c>
      <c r="H147" s="11">
        <v>204.36</v>
      </c>
      <c r="I147" s="11">
        <v>96.81</v>
      </c>
      <c r="J147" s="11">
        <v>64.42</v>
      </c>
      <c r="K147" s="8">
        <v>2237</v>
      </c>
    </row>
    <row r="148" spans="1:11" ht="22.5" x14ac:dyDescent="0.25">
      <c r="A148" s="44">
        <f t="shared" si="1"/>
        <v>145</v>
      </c>
      <c r="B148" s="44" t="s">
        <v>160</v>
      </c>
      <c r="C148" s="44" t="s">
        <v>199</v>
      </c>
      <c r="D148" s="44" t="s">
        <v>918</v>
      </c>
      <c r="E148" s="44" t="s">
        <v>200</v>
      </c>
      <c r="F148" s="9">
        <v>43437</v>
      </c>
      <c r="G148" s="9">
        <v>47090</v>
      </c>
      <c r="H148" s="11">
        <v>2451.31</v>
      </c>
      <c r="I148" s="11">
        <v>2062.34</v>
      </c>
      <c r="J148" s="11">
        <v>335.41</v>
      </c>
      <c r="K148" s="8">
        <v>6672</v>
      </c>
    </row>
    <row r="149" spans="1:11" x14ac:dyDescent="0.25">
      <c r="A149" s="44">
        <f t="shared" si="1"/>
        <v>146</v>
      </c>
      <c r="B149" s="44" t="s">
        <v>160</v>
      </c>
      <c r="C149" s="44" t="s">
        <v>199</v>
      </c>
      <c r="D149" s="44" t="s">
        <v>919</v>
      </c>
      <c r="E149" s="44" t="s">
        <v>201</v>
      </c>
      <c r="F149" s="9">
        <v>42901</v>
      </c>
      <c r="G149" s="9">
        <v>46552</v>
      </c>
      <c r="H149" s="11">
        <v>77.38</v>
      </c>
      <c r="I149" s="11">
        <v>48.38</v>
      </c>
      <c r="J149" s="11">
        <v>25.33</v>
      </c>
      <c r="K149" s="8">
        <v>272</v>
      </c>
    </row>
    <row r="150" spans="1:11" x14ac:dyDescent="0.25">
      <c r="A150" s="44">
        <f t="shared" si="1"/>
        <v>147</v>
      </c>
      <c r="B150" s="44" t="s">
        <v>160</v>
      </c>
      <c r="C150" s="44" t="s">
        <v>199</v>
      </c>
      <c r="D150" s="44" t="s">
        <v>920</v>
      </c>
      <c r="E150" s="44" t="s">
        <v>202</v>
      </c>
      <c r="F150" s="9">
        <v>43291</v>
      </c>
      <c r="G150" s="9">
        <v>46943</v>
      </c>
      <c r="H150" s="11">
        <v>117.91</v>
      </c>
      <c r="I150" s="11">
        <v>117.91</v>
      </c>
      <c r="J150" s="11">
        <v>110.75</v>
      </c>
      <c r="K150" s="8">
        <v>967</v>
      </c>
    </row>
    <row r="151" spans="1:11" ht="33.75" x14ac:dyDescent="0.25">
      <c r="A151" s="44">
        <f t="shared" si="1"/>
        <v>148</v>
      </c>
      <c r="B151" s="44" t="s">
        <v>214</v>
      </c>
      <c r="C151" s="44" t="s">
        <v>203</v>
      </c>
      <c r="D151" s="44" t="s">
        <v>921</v>
      </c>
      <c r="E151" s="44" t="s">
        <v>204</v>
      </c>
      <c r="F151" s="9">
        <v>43754</v>
      </c>
      <c r="G151" s="9">
        <v>47406</v>
      </c>
      <c r="H151" s="5">
        <v>1007.85</v>
      </c>
      <c r="I151" s="5">
        <v>495.33</v>
      </c>
      <c r="J151" s="5">
        <v>227.45</v>
      </c>
      <c r="K151" s="8">
        <v>13411</v>
      </c>
    </row>
    <row r="152" spans="1:11" ht="33.75" x14ac:dyDescent="0.25">
      <c r="A152" s="44">
        <f t="shared" si="1"/>
        <v>149</v>
      </c>
      <c r="B152" s="44" t="s">
        <v>214</v>
      </c>
      <c r="C152" s="44" t="s">
        <v>203</v>
      </c>
      <c r="D152" s="44" t="s">
        <v>922</v>
      </c>
      <c r="E152" s="44" t="s">
        <v>205</v>
      </c>
      <c r="F152" s="9" t="s">
        <v>206</v>
      </c>
      <c r="G152" s="9">
        <v>46279</v>
      </c>
      <c r="H152" s="5">
        <v>335.51</v>
      </c>
      <c r="I152" s="5">
        <v>89.17</v>
      </c>
      <c r="J152" s="5">
        <v>87.06</v>
      </c>
      <c r="K152" s="8">
        <v>4845</v>
      </c>
    </row>
    <row r="153" spans="1:11" ht="33.75" x14ac:dyDescent="0.25">
      <c r="A153" s="44">
        <f t="shared" si="1"/>
        <v>150</v>
      </c>
      <c r="B153" s="44" t="s">
        <v>214</v>
      </c>
      <c r="C153" s="44" t="s">
        <v>203</v>
      </c>
      <c r="D153" s="44" t="s">
        <v>923</v>
      </c>
      <c r="E153" s="44" t="s">
        <v>207</v>
      </c>
      <c r="F153" s="9">
        <v>44915</v>
      </c>
      <c r="G153" s="9">
        <v>48567</v>
      </c>
      <c r="H153" s="12">
        <v>1558.08</v>
      </c>
      <c r="I153" s="12">
        <v>1133.6300000000001</v>
      </c>
      <c r="J153" s="12">
        <v>914.26</v>
      </c>
      <c r="K153" s="8">
        <v>28881</v>
      </c>
    </row>
    <row r="154" spans="1:11" ht="33.75" x14ac:dyDescent="0.25">
      <c r="A154" s="44">
        <f t="shared" si="1"/>
        <v>151</v>
      </c>
      <c r="B154" s="44" t="s">
        <v>214</v>
      </c>
      <c r="C154" s="44" t="s">
        <v>203</v>
      </c>
      <c r="D154" s="44" t="s">
        <v>924</v>
      </c>
      <c r="E154" s="44" t="s">
        <v>208</v>
      </c>
      <c r="F154" s="9">
        <v>43271</v>
      </c>
      <c r="G154" s="9">
        <v>46924</v>
      </c>
      <c r="H154" s="5">
        <v>2152.98</v>
      </c>
      <c r="I154" s="5">
        <v>1478.58</v>
      </c>
      <c r="J154" s="11">
        <v>1095.96</v>
      </c>
      <c r="K154" s="8">
        <v>105495</v>
      </c>
    </row>
    <row r="155" spans="1:11" ht="33.75" x14ac:dyDescent="0.25">
      <c r="A155" s="44">
        <f t="shared" si="1"/>
        <v>152</v>
      </c>
      <c r="B155" s="44" t="s">
        <v>214</v>
      </c>
      <c r="C155" s="44" t="s">
        <v>203</v>
      </c>
      <c r="D155" s="44" t="s">
        <v>925</v>
      </c>
      <c r="E155" s="44" t="s">
        <v>209</v>
      </c>
      <c r="F155" s="9">
        <v>42628</v>
      </c>
      <c r="G155" s="9">
        <v>46280</v>
      </c>
      <c r="H155" s="12">
        <v>2818.2</v>
      </c>
      <c r="I155" s="12">
        <v>1685.9</v>
      </c>
      <c r="J155" s="12">
        <v>916.11</v>
      </c>
      <c r="K155" s="8">
        <v>48594</v>
      </c>
    </row>
    <row r="156" spans="1:11" ht="33.75" x14ac:dyDescent="0.25">
      <c r="A156" s="44">
        <f t="shared" si="1"/>
        <v>153</v>
      </c>
      <c r="B156" s="44" t="s">
        <v>214</v>
      </c>
      <c r="C156" s="44" t="s">
        <v>203</v>
      </c>
      <c r="D156" s="44" t="s">
        <v>926</v>
      </c>
      <c r="E156" s="44" t="s">
        <v>210</v>
      </c>
      <c r="F156" s="9">
        <v>43766</v>
      </c>
      <c r="G156" s="9">
        <v>47418</v>
      </c>
      <c r="H156" s="5">
        <v>145.97</v>
      </c>
      <c r="I156" s="5">
        <v>142.80000000000001</v>
      </c>
      <c r="J156" s="5">
        <v>133.97999999999999</v>
      </c>
      <c r="K156" s="8">
        <v>9715</v>
      </c>
    </row>
    <row r="157" spans="1:11" ht="33.75" x14ac:dyDescent="0.25">
      <c r="A157" s="44">
        <f t="shared" si="1"/>
        <v>154</v>
      </c>
      <c r="B157" s="44" t="s">
        <v>214</v>
      </c>
      <c r="C157" s="44" t="s">
        <v>203</v>
      </c>
      <c r="D157" s="44" t="s">
        <v>927</v>
      </c>
      <c r="E157" s="44" t="s">
        <v>211</v>
      </c>
      <c r="F157" s="9" t="s">
        <v>212</v>
      </c>
      <c r="G157" s="9">
        <v>46665</v>
      </c>
      <c r="H157" s="5">
        <v>20.47</v>
      </c>
      <c r="I157" s="5">
        <v>17.940000000000001</v>
      </c>
      <c r="J157" s="5">
        <v>12.56</v>
      </c>
      <c r="K157" s="8">
        <v>565</v>
      </c>
    </row>
    <row r="158" spans="1:11" ht="33.75" x14ac:dyDescent="0.25">
      <c r="A158" s="44">
        <f t="shared" si="1"/>
        <v>155</v>
      </c>
      <c r="B158" s="44" t="s">
        <v>214</v>
      </c>
      <c r="C158" s="44" t="s">
        <v>203</v>
      </c>
      <c r="D158" s="44" t="s">
        <v>928</v>
      </c>
      <c r="E158" s="44" t="s">
        <v>213</v>
      </c>
      <c r="F158" s="9">
        <v>43725</v>
      </c>
      <c r="G158" s="9">
        <v>47377</v>
      </c>
      <c r="H158" s="5">
        <v>8.41</v>
      </c>
      <c r="I158" s="5">
        <v>6.33</v>
      </c>
      <c r="J158" s="5">
        <v>5.01</v>
      </c>
      <c r="K158" s="8">
        <v>160</v>
      </c>
    </row>
    <row r="159" spans="1:11" ht="22.5" x14ac:dyDescent="0.25">
      <c r="A159" s="44">
        <f t="shared" si="1"/>
        <v>156</v>
      </c>
      <c r="B159" s="44" t="s">
        <v>214</v>
      </c>
      <c r="C159" s="44" t="s">
        <v>214</v>
      </c>
      <c r="D159" s="44" t="s">
        <v>929</v>
      </c>
      <c r="E159" s="44" t="s">
        <v>215</v>
      </c>
      <c r="F159" s="9" t="s">
        <v>216</v>
      </c>
      <c r="G159" s="9">
        <v>45291</v>
      </c>
      <c r="H159" s="5">
        <v>16.809999999999999</v>
      </c>
      <c r="I159" s="5">
        <v>16.809999999999999</v>
      </c>
      <c r="J159" s="5">
        <v>13.92</v>
      </c>
      <c r="K159" s="8">
        <v>725</v>
      </c>
    </row>
    <row r="160" spans="1:11" ht="22.5" x14ac:dyDescent="0.25">
      <c r="A160" s="44">
        <f t="shared" si="1"/>
        <v>157</v>
      </c>
      <c r="B160" s="44" t="s">
        <v>214</v>
      </c>
      <c r="C160" s="44" t="s">
        <v>214</v>
      </c>
      <c r="D160" s="44" t="s">
        <v>930</v>
      </c>
      <c r="E160" s="44" t="s">
        <v>217</v>
      </c>
      <c r="F160" s="9" t="s">
        <v>218</v>
      </c>
      <c r="G160" s="9">
        <v>46665</v>
      </c>
      <c r="H160" s="5">
        <v>101.14</v>
      </c>
      <c r="I160" s="5">
        <v>83.87</v>
      </c>
      <c r="J160" s="5">
        <v>36.700000000000003</v>
      </c>
      <c r="K160" s="8">
        <v>2661</v>
      </c>
    </row>
    <row r="161" spans="1:11" x14ac:dyDescent="0.25">
      <c r="A161" s="44">
        <f t="shared" si="1"/>
        <v>158</v>
      </c>
      <c r="B161" s="44" t="s">
        <v>214</v>
      </c>
      <c r="C161" s="44" t="s">
        <v>219</v>
      </c>
      <c r="D161" s="44" t="s">
        <v>931</v>
      </c>
      <c r="E161" s="44" t="s">
        <v>220</v>
      </c>
      <c r="F161" s="9">
        <v>42948</v>
      </c>
      <c r="G161" s="9">
        <v>46600</v>
      </c>
      <c r="H161" s="5">
        <v>483.89</v>
      </c>
      <c r="I161" s="5">
        <v>110</v>
      </c>
      <c r="J161" s="5">
        <v>55.49</v>
      </c>
      <c r="K161" s="8">
        <v>1796</v>
      </c>
    </row>
    <row r="162" spans="1:11" x14ac:dyDescent="0.25">
      <c r="A162" s="44">
        <f t="shared" si="1"/>
        <v>159</v>
      </c>
      <c r="B162" s="44" t="s">
        <v>214</v>
      </c>
      <c r="C162" s="44" t="s">
        <v>219</v>
      </c>
      <c r="D162" s="44" t="s">
        <v>932</v>
      </c>
      <c r="E162" s="44" t="s">
        <v>221</v>
      </c>
      <c r="F162" s="9">
        <v>42667</v>
      </c>
      <c r="G162" s="9">
        <v>46319</v>
      </c>
      <c r="H162" s="5">
        <v>941.17</v>
      </c>
      <c r="I162" s="5">
        <v>268.88</v>
      </c>
      <c r="J162" s="5">
        <v>247.8</v>
      </c>
      <c r="K162" s="8">
        <v>11621</v>
      </c>
    </row>
    <row r="163" spans="1:11" ht="33.75" x14ac:dyDescent="0.25">
      <c r="A163" s="44">
        <f t="shared" si="1"/>
        <v>160</v>
      </c>
      <c r="B163" s="44" t="s">
        <v>214</v>
      </c>
      <c r="C163" s="44" t="s">
        <v>219</v>
      </c>
      <c r="D163" s="44" t="s">
        <v>933</v>
      </c>
      <c r="E163" s="48" t="s">
        <v>222</v>
      </c>
      <c r="F163" s="9">
        <v>43718</v>
      </c>
      <c r="G163" s="9">
        <v>47370</v>
      </c>
      <c r="H163" s="5">
        <v>4.9400000000000004</v>
      </c>
      <c r="I163" s="5">
        <v>4.2</v>
      </c>
      <c r="J163" s="5">
        <v>3.66</v>
      </c>
      <c r="K163" s="8">
        <v>129</v>
      </c>
    </row>
    <row r="164" spans="1:11" ht="22.5" x14ac:dyDescent="0.25">
      <c r="A164" s="44">
        <f t="shared" si="1"/>
        <v>161</v>
      </c>
      <c r="B164" s="44" t="s">
        <v>214</v>
      </c>
      <c r="C164" s="44" t="s">
        <v>219</v>
      </c>
      <c r="D164" s="44" t="s">
        <v>934</v>
      </c>
      <c r="E164" s="48" t="s">
        <v>223</v>
      </c>
      <c r="F164" s="9" t="s">
        <v>224</v>
      </c>
      <c r="G164" s="9">
        <v>45755</v>
      </c>
      <c r="H164" s="5">
        <v>98.54</v>
      </c>
      <c r="I164" s="5">
        <v>85.25</v>
      </c>
      <c r="J164" s="5">
        <v>72.37</v>
      </c>
      <c r="K164" s="8">
        <v>5236</v>
      </c>
    </row>
    <row r="165" spans="1:11" x14ac:dyDescent="0.25">
      <c r="A165" s="44">
        <f t="shared" si="1"/>
        <v>162</v>
      </c>
      <c r="B165" s="44" t="s">
        <v>214</v>
      </c>
      <c r="C165" s="44" t="s">
        <v>225</v>
      </c>
      <c r="D165" s="44" t="s">
        <v>935</v>
      </c>
      <c r="E165" s="44" t="s">
        <v>226</v>
      </c>
      <c r="F165" s="9">
        <v>43766</v>
      </c>
      <c r="G165" s="9">
        <v>47418</v>
      </c>
      <c r="H165" s="5">
        <v>2350.36</v>
      </c>
      <c r="I165" s="5">
        <v>437.62</v>
      </c>
      <c r="J165" s="5">
        <v>276.48</v>
      </c>
      <c r="K165" s="8">
        <v>10228</v>
      </c>
    </row>
    <row r="166" spans="1:11" x14ac:dyDescent="0.25">
      <c r="A166" s="44">
        <f t="shared" si="1"/>
        <v>163</v>
      </c>
      <c r="B166" s="44" t="s">
        <v>214</v>
      </c>
      <c r="C166" s="44" t="s">
        <v>225</v>
      </c>
      <c r="D166" s="44" t="s">
        <v>936</v>
      </c>
      <c r="E166" s="44" t="s">
        <v>227</v>
      </c>
      <c r="F166" s="9">
        <v>43332</v>
      </c>
      <c r="G166" s="9">
        <v>46985</v>
      </c>
      <c r="H166" s="5">
        <v>14.1</v>
      </c>
      <c r="I166" s="5">
        <v>14.1</v>
      </c>
      <c r="J166" s="5">
        <v>11.7</v>
      </c>
      <c r="K166" s="8">
        <v>529</v>
      </c>
    </row>
    <row r="167" spans="1:11" ht="33.75" x14ac:dyDescent="0.25">
      <c r="A167" s="44">
        <f t="shared" si="1"/>
        <v>164</v>
      </c>
      <c r="B167" s="44" t="s">
        <v>214</v>
      </c>
      <c r="C167" s="44" t="s">
        <v>225</v>
      </c>
      <c r="D167" s="44" t="s">
        <v>937</v>
      </c>
      <c r="E167" s="44" t="s">
        <v>228</v>
      </c>
      <c r="F167" s="9">
        <v>44894</v>
      </c>
      <c r="G167" s="9">
        <v>48546</v>
      </c>
      <c r="H167" s="5">
        <v>181.22</v>
      </c>
      <c r="I167" s="5">
        <v>164.78</v>
      </c>
      <c r="J167" s="5">
        <v>23.9</v>
      </c>
      <c r="K167" s="8">
        <v>800</v>
      </c>
    </row>
    <row r="168" spans="1:11" ht="22.5" x14ac:dyDescent="0.25">
      <c r="A168" s="44">
        <f t="shared" si="1"/>
        <v>165</v>
      </c>
      <c r="B168" s="44" t="s">
        <v>214</v>
      </c>
      <c r="C168" s="44" t="s">
        <v>229</v>
      </c>
      <c r="D168" s="44" t="s">
        <v>938</v>
      </c>
      <c r="E168" s="44" t="s">
        <v>230</v>
      </c>
      <c r="F168" s="9">
        <v>43718</v>
      </c>
      <c r="G168" s="9">
        <v>47370</v>
      </c>
      <c r="H168" s="5">
        <v>176.6</v>
      </c>
      <c r="I168" s="5">
        <v>173.42</v>
      </c>
      <c r="J168" s="5">
        <v>152.33000000000001</v>
      </c>
      <c r="K168" s="8">
        <v>7218</v>
      </c>
    </row>
    <row r="169" spans="1:11" x14ac:dyDescent="0.25">
      <c r="A169" s="44">
        <f t="shared" si="1"/>
        <v>166</v>
      </c>
      <c r="B169" s="44" t="s">
        <v>214</v>
      </c>
      <c r="C169" s="44" t="s">
        <v>229</v>
      </c>
      <c r="D169" s="44" t="s">
        <v>939</v>
      </c>
      <c r="E169" s="44" t="s">
        <v>231</v>
      </c>
      <c r="F169" s="9">
        <v>43670</v>
      </c>
      <c r="G169" s="9">
        <v>47322</v>
      </c>
      <c r="H169" s="5">
        <v>2372</v>
      </c>
      <c r="I169" s="5">
        <v>939.84</v>
      </c>
      <c r="J169" s="5">
        <v>308.61</v>
      </c>
      <c r="K169" s="8">
        <v>10980</v>
      </c>
    </row>
    <row r="170" spans="1:11" x14ac:dyDescent="0.25">
      <c r="A170" s="44">
        <f t="shared" si="1"/>
        <v>167</v>
      </c>
      <c r="B170" s="44" t="s">
        <v>214</v>
      </c>
      <c r="C170" s="44" t="s">
        <v>229</v>
      </c>
      <c r="D170" s="44" t="s">
        <v>940</v>
      </c>
      <c r="E170" s="44" t="s">
        <v>232</v>
      </c>
      <c r="F170" s="9">
        <v>43472</v>
      </c>
      <c r="G170" s="9">
        <v>47124</v>
      </c>
      <c r="H170" s="5">
        <v>1444.69</v>
      </c>
      <c r="I170" s="5">
        <v>159.97</v>
      </c>
      <c r="J170" s="5">
        <v>139.6</v>
      </c>
      <c r="K170" s="8">
        <v>4150</v>
      </c>
    </row>
    <row r="171" spans="1:11" ht="22.5" x14ac:dyDescent="0.25">
      <c r="A171" s="44">
        <f t="shared" si="1"/>
        <v>168</v>
      </c>
      <c r="B171" s="44" t="s">
        <v>214</v>
      </c>
      <c r="C171" s="44" t="s">
        <v>233</v>
      </c>
      <c r="D171" s="44" t="s">
        <v>941</v>
      </c>
      <c r="E171" s="44" t="s">
        <v>234</v>
      </c>
      <c r="F171" s="9">
        <v>43780</v>
      </c>
      <c r="G171" s="9">
        <v>47432</v>
      </c>
      <c r="H171" s="5">
        <v>2912.84</v>
      </c>
      <c r="I171" s="5">
        <v>1588.42</v>
      </c>
      <c r="J171" s="5">
        <v>1214.71</v>
      </c>
      <c r="K171" s="8">
        <v>66471</v>
      </c>
    </row>
    <row r="172" spans="1:11" ht="22.5" x14ac:dyDescent="0.25">
      <c r="A172" s="44">
        <f t="shared" si="1"/>
        <v>169</v>
      </c>
      <c r="B172" s="44" t="s">
        <v>214</v>
      </c>
      <c r="C172" s="46" t="s">
        <v>233</v>
      </c>
      <c r="D172" s="44" t="s">
        <v>942</v>
      </c>
      <c r="E172" s="44" t="s">
        <v>235</v>
      </c>
      <c r="F172" s="9">
        <v>43061</v>
      </c>
      <c r="G172" s="9">
        <v>46713</v>
      </c>
      <c r="H172" s="5">
        <v>2119.52</v>
      </c>
      <c r="I172" s="5">
        <v>823.93</v>
      </c>
      <c r="J172" s="5">
        <v>386.48</v>
      </c>
      <c r="K172" s="8">
        <v>46252</v>
      </c>
    </row>
    <row r="173" spans="1:11" x14ac:dyDescent="0.25">
      <c r="A173" s="44">
        <f t="shared" si="1"/>
        <v>170</v>
      </c>
      <c r="B173" s="44" t="s">
        <v>214</v>
      </c>
      <c r="C173" s="44" t="s">
        <v>233</v>
      </c>
      <c r="D173" s="44" t="s">
        <v>943</v>
      </c>
      <c r="E173" s="44" t="s">
        <v>236</v>
      </c>
      <c r="F173" s="9">
        <v>43780</v>
      </c>
      <c r="G173" s="9">
        <v>47432</v>
      </c>
      <c r="H173" s="11">
        <v>1371.27</v>
      </c>
      <c r="I173" s="11">
        <v>528.98</v>
      </c>
      <c r="J173" s="11">
        <v>344.92</v>
      </c>
      <c r="K173" s="8">
        <v>18482</v>
      </c>
    </row>
    <row r="174" spans="1:11" x14ac:dyDescent="0.25">
      <c r="A174" s="44">
        <f t="shared" si="1"/>
        <v>171</v>
      </c>
      <c r="B174" s="44" t="s">
        <v>214</v>
      </c>
      <c r="C174" s="44" t="s">
        <v>233</v>
      </c>
      <c r="D174" s="44" t="s">
        <v>944</v>
      </c>
      <c r="E174" s="44" t="s">
        <v>237</v>
      </c>
      <c r="F174" s="9">
        <v>45029</v>
      </c>
      <c r="G174" s="9">
        <v>48681</v>
      </c>
      <c r="H174" s="11">
        <v>2611.7800000000002</v>
      </c>
      <c r="I174" s="11">
        <v>1059.43</v>
      </c>
      <c r="J174" s="11">
        <v>921.97</v>
      </c>
      <c r="K174" s="8">
        <v>71537</v>
      </c>
    </row>
    <row r="175" spans="1:11" ht="56.25" x14ac:dyDescent="0.25">
      <c r="A175" s="44">
        <f t="shared" si="1"/>
        <v>172</v>
      </c>
      <c r="B175" s="44" t="s">
        <v>214</v>
      </c>
      <c r="C175" s="46" t="s">
        <v>233</v>
      </c>
      <c r="D175" s="44" t="s">
        <v>945</v>
      </c>
      <c r="E175" s="44" t="s">
        <v>238</v>
      </c>
      <c r="F175" s="9">
        <v>43619</v>
      </c>
      <c r="G175" s="9">
        <v>47271</v>
      </c>
      <c r="H175" s="5">
        <v>135.37</v>
      </c>
      <c r="I175" s="5">
        <v>94.16</v>
      </c>
      <c r="J175" s="5">
        <v>60.63</v>
      </c>
      <c r="K175" s="8">
        <v>2744</v>
      </c>
    </row>
    <row r="176" spans="1:11" ht="22.5" x14ac:dyDescent="0.25">
      <c r="A176" s="44">
        <f t="shared" si="1"/>
        <v>173</v>
      </c>
      <c r="B176" s="44" t="s">
        <v>214</v>
      </c>
      <c r="C176" s="46" t="s">
        <v>233</v>
      </c>
      <c r="D176" s="44" t="s">
        <v>946</v>
      </c>
      <c r="E176" s="44" t="s">
        <v>239</v>
      </c>
      <c r="F176" s="9" t="s">
        <v>240</v>
      </c>
      <c r="G176" s="9">
        <v>46665</v>
      </c>
      <c r="H176" s="5">
        <v>104.76</v>
      </c>
      <c r="I176" s="5">
        <v>101.19</v>
      </c>
      <c r="J176" s="5">
        <v>50.59</v>
      </c>
      <c r="K176" s="8">
        <v>1833</v>
      </c>
    </row>
    <row r="177" spans="1:11" ht="22.5" x14ac:dyDescent="0.25">
      <c r="A177" s="44">
        <f t="shared" si="1"/>
        <v>174</v>
      </c>
      <c r="B177" s="44" t="s">
        <v>214</v>
      </c>
      <c r="C177" s="46" t="s">
        <v>233</v>
      </c>
      <c r="D177" s="44" t="s">
        <v>947</v>
      </c>
      <c r="E177" s="44" t="s">
        <v>241</v>
      </c>
      <c r="F177" s="9">
        <v>43532</v>
      </c>
      <c r="G177" s="9">
        <v>47184</v>
      </c>
      <c r="H177" s="5">
        <v>114</v>
      </c>
      <c r="I177" s="5">
        <v>103.02</v>
      </c>
      <c r="J177" s="5">
        <v>47.91</v>
      </c>
      <c r="K177" s="8">
        <v>2166</v>
      </c>
    </row>
    <row r="178" spans="1:11" ht="33.75" x14ac:dyDescent="0.25">
      <c r="A178" s="44">
        <f t="shared" si="1"/>
        <v>175</v>
      </c>
      <c r="B178" s="44" t="s">
        <v>214</v>
      </c>
      <c r="C178" s="44" t="s">
        <v>242</v>
      </c>
      <c r="D178" s="44" t="s">
        <v>948</v>
      </c>
      <c r="E178" s="44" t="s">
        <v>243</v>
      </c>
      <c r="F178" s="9">
        <v>44994</v>
      </c>
      <c r="G178" s="9">
        <v>48646</v>
      </c>
      <c r="H178" s="5">
        <v>642.41999999999996</v>
      </c>
      <c r="I178" s="5">
        <v>125.3</v>
      </c>
      <c r="J178" s="5">
        <v>103.88</v>
      </c>
      <c r="K178" s="8">
        <v>8389</v>
      </c>
    </row>
    <row r="179" spans="1:11" ht="33.75" x14ac:dyDescent="0.25">
      <c r="A179" s="44">
        <f t="shared" si="1"/>
        <v>176</v>
      </c>
      <c r="B179" s="44" t="s">
        <v>214</v>
      </c>
      <c r="C179" s="44" t="s">
        <v>242</v>
      </c>
      <c r="D179" s="44" t="s">
        <v>949</v>
      </c>
      <c r="E179" s="44" t="s">
        <v>244</v>
      </c>
      <c r="F179" s="9">
        <v>42628</v>
      </c>
      <c r="G179" s="9">
        <v>46280</v>
      </c>
      <c r="H179" s="12">
        <v>620.13</v>
      </c>
      <c r="I179" s="12">
        <v>125.17</v>
      </c>
      <c r="J179" s="12">
        <v>99.04</v>
      </c>
      <c r="K179" s="8">
        <v>5863</v>
      </c>
    </row>
    <row r="180" spans="1:11" ht="33.75" x14ac:dyDescent="0.25">
      <c r="A180" s="44">
        <f t="shared" si="1"/>
        <v>177</v>
      </c>
      <c r="B180" s="44" t="s">
        <v>214</v>
      </c>
      <c r="C180" s="44" t="s">
        <v>242</v>
      </c>
      <c r="D180" s="44" t="s">
        <v>950</v>
      </c>
      <c r="E180" s="44" t="s">
        <v>245</v>
      </c>
      <c r="F180" s="9">
        <v>45148</v>
      </c>
      <c r="G180" s="9">
        <v>48800</v>
      </c>
      <c r="H180" s="12">
        <v>188.87</v>
      </c>
      <c r="I180" s="12">
        <v>35.79</v>
      </c>
      <c r="J180" s="12">
        <v>24.18</v>
      </c>
      <c r="K180" s="8">
        <v>1005</v>
      </c>
    </row>
    <row r="181" spans="1:11" ht="33.75" x14ac:dyDescent="0.25">
      <c r="A181" s="44">
        <f t="shared" si="1"/>
        <v>178</v>
      </c>
      <c r="B181" s="44" t="s">
        <v>214</v>
      </c>
      <c r="C181" s="46" t="s">
        <v>242</v>
      </c>
      <c r="D181" s="44" t="s">
        <v>951</v>
      </c>
      <c r="E181" s="44" t="s">
        <v>246</v>
      </c>
      <c r="F181" s="9">
        <v>43013</v>
      </c>
      <c r="G181" s="9">
        <v>46665</v>
      </c>
      <c r="H181" s="12">
        <v>299.2</v>
      </c>
      <c r="I181" s="12">
        <v>65.36</v>
      </c>
      <c r="J181" s="12">
        <v>40.54</v>
      </c>
      <c r="K181" s="8">
        <v>3008</v>
      </c>
    </row>
    <row r="182" spans="1:11" ht="33.75" x14ac:dyDescent="0.25">
      <c r="A182" s="44">
        <f t="shared" si="1"/>
        <v>179</v>
      </c>
      <c r="B182" s="44" t="s">
        <v>214</v>
      </c>
      <c r="C182" s="44" t="s">
        <v>242</v>
      </c>
      <c r="D182" s="44" t="s">
        <v>952</v>
      </c>
      <c r="E182" s="44" t="s">
        <v>247</v>
      </c>
      <c r="F182" s="9">
        <v>43391</v>
      </c>
      <c r="G182" s="9">
        <v>47044</v>
      </c>
      <c r="H182" s="11">
        <v>252.22</v>
      </c>
      <c r="I182" s="11">
        <v>76.349999999999994</v>
      </c>
      <c r="J182" s="11">
        <v>63.74</v>
      </c>
      <c r="K182" s="8">
        <v>3254</v>
      </c>
    </row>
    <row r="183" spans="1:11" ht="33.75" x14ac:dyDescent="0.25">
      <c r="A183" s="44">
        <f t="shared" si="1"/>
        <v>180</v>
      </c>
      <c r="B183" s="44" t="s">
        <v>214</v>
      </c>
      <c r="C183" s="46" t="s">
        <v>242</v>
      </c>
      <c r="D183" s="44" t="s">
        <v>953</v>
      </c>
      <c r="E183" s="44" t="s">
        <v>248</v>
      </c>
      <c r="F183" s="9">
        <v>44298</v>
      </c>
      <c r="G183" s="9">
        <v>47949</v>
      </c>
      <c r="H183" s="11">
        <v>15.42</v>
      </c>
      <c r="I183" s="11">
        <v>5.07</v>
      </c>
      <c r="J183" s="11">
        <v>4.84</v>
      </c>
      <c r="K183" s="8">
        <v>244</v>
      </c>
    </row>
    <row r="184" spans="1:11" ht="135" x14ac:dyDescent="0.25">
      <c r="A184" s="44">
        <f t="shared" si="1"/>
        <v>181</v>
      </c>
      <c r="B184" s="44" t="s">
        <v>214</v>
      </c>
      <c r="C184" s="46" t="s">
        <v>242</v>
      </c>
      <c r="D184" s="44" t="s">
        <v>954</v>
      </c>
      <c r="E184" s="44" t="s">
        <v>249</v>
      </c>
      <c r="F184" s="9">
        <v>43108</v>
      </c>
      <c r="G184" s="9">
        <v>46760</v>
      </c>
      <c r="H184" s="11">
        <v>109.26</v>
      </c>
      <c r="I184" s="11">
        <v>89.08</v>
      </c>
      <c r="J184" s="11">
        <v>70.42</v>
      </c>
      <c r="K184" s="8">
        <v>4055</v>
      </c>
    </row>
    <row r="185" spans="1:11" ht="45" x14ac:dyDescent="0.25">
      <c r="A185" s="44">
        <f t="shared" si="1"/>
        <v>182</v>
      </c>
      <c r="B185" s="44" t="s">
        <v>214</v>
      </c>
      <c r="C185" s="44" t="s">
        <v>242</v>
      </c>
      <c r="D185" s="44" t="s">
        <v>955</v>
      </c>
      <c r="E185" s="44" t="s">
        <v>250</v>
      </c>
      <c r="F185" s="9">
        <v>42102</v>
      </c>
      <c r="G185" s="9">
        <v>45755</v>
      </c>
      <c r="H185" s="11">
        <v>26</v>
      </c>
      <c r="I185" s="11">
        <v>22.84</v>
      </c>
      <c r="J185" s="11">
        <v>18.309999999999999</v>
      </c>
      <c r="K185" s="8">
        <v>1232</v>
      </c>
    </row>
    <row r="186" spans="1:11" ht="67.5" x14ac:dyDescent="0.25">
      <c r="A186" s="44">
        <f t="shared" si="1"/>
        <v>183</v>
      </c>
      <c r="B186" s="44" t="s">
        <v>214</v>
      </c>
      <c r="C186" s="44" t="s">
        <v>242</v>
      </c>
      <c r="D186" s="44" t="s">
        <v>956</v>
      </c>
      <c r="E186" s="44" t="s">
        <v>251</v>
      </c>
      <c r="F186" s="9">
        <v>43472</v>
      </c>
      <c r="G186" s="9">
        <v>47124</v>
      </c>
      <c r="H186" s="11">
        <v>16.47</v>
      </c>
      <c r="I186" s="11">
        <v>8.36</v>
      </c>
      <c r="J186" s="11">
        <v>7.08</v>
      </c>
      <c r="K186" s="8">
        <v>266</v>
      </c>
    </row>
    <row r="187" spans="1:11" ht="45" x14ac:dyDescent="0.25">
      <c r="A187" s="44">
        <f t="shared" si="1"/>
        <v>184</v>
      </c>
      <c r="B187" s="44" t="s">
        <v>214</v>
      </c>
      <c r="C187" s="46" t="s">
        <v>242</v>
      </c>
      <c r="D187" s="44" t="s">
        <v>957</v>
      </c>
      <c r="E187" s="44" t="s">
        <v>252</v>
      </c>
      <c r="F187" s="9">
        <v>43437</v>
      </c>
      <c r="G187" s="9">
        <v>47090</v>
      </c>
      <c r="H187" s="11">
        <v>67.28</v>
      </c>
      <c r="I187" s="11">
        <v>67.28</v>
      </c>
      <c r="J187" s="11">
        <v>64.63</v>
      </c>
      <c r="K187" s="8">
        <v>5510</v>
      </c>
    </row>
    <row r="188" spans="1:11" ht="33.75" x14ac:dyDescent="0.25">
      <c r="A188" s="44">
        <f t="shared" si="1"/>
        <v>185</v>
      </c>
      <c r="B188" s="44" t="s">
        <v>214</v>
      </c>
      <c r="C188" s="46" t="s">
        <v>242</v>
      </c>
      <c r="D188" s="44" t="s">
        <v>958</v>
      </c>
      <c r="E188" s="44" t="s">
        <v>253</v>
      </c>
      <c r="F188" s="9">
        <v>44271</v>
      </c>
      <c r="G188" s="9">
        <v>47922</v>
      </c>
      <c r="H188" s="11">
        <v>2.57</v>
      </c>
      <c r="I188" s="11">
        <v>2.52</v>
      </c>
      <c r="J188" s="11">
        <v>2.1</v>
      </c>
      <c r="K188" s="8">
        <v>106</v>
      </c>
    </row>
    <row r="189" spans="1:11" ht="33.75" x14ac:dyDescent="0.25">
      <c r="A189" s="44">
        <f t="shared" si="1"/>
        <v>186</v>
      </c>
      <c r="B189" s="44" t="s">
        <v>214</v>
      </c>
      <c r="C189" s="46" t="s">
        <v>242</v>
      </c>
      <c r="D189" s="44" t="s">
        <v>959</v>
      </c>
      <c r="E189" s="44" t="s">
        <v>254</v>
      </c>
      <c r="F189" s="9">
        <v>44994</v>
      </c>
      <c r="G189" s="9">
        <v>48646</v>
      </c>
      <c r="H189" s="11">
        <v>36.99</v>
      </c>
      <c r="I189" s="11">
        <v>26.64</v>
      </c>
      <c r="J189" s="11">
        <v>19.55</v>
      </c>
      <c r="K189" s="8">
        <v>855</v>
      </c>
    </row>
    <row r="190" spans="1:11" ht="33.75" x14ac:dyDescent="0.25">
      <c r="A190" s="44">
        <f t="shared" si="1"/>
        <v>187</v>
      </c>
      <c r="B190" s="44" t="s">
        <v>214</v>
      </c>
      <c r="C190" s="44" t="s">
        <v>242</v>
      </c>
      <c r="D190" s="44" t="s">
        <v>960</v>
      </c>
      <c r="E190" s="44" t="s">
        <v>255</v>
      </c>
      <c r="F190" s="9">
        <v>42226</v>
      </c>
      <c r="G190" s="9">
        <v>45879</v>
      </c>
      <c r="H190" s="5">
        <v>7.89</v>
      </c>
      <c r="I190" s="5">
        <v>3.46</v>
      </c>
      <c r="J190" s="5">
        <v>1.44</v>
      </c>
      <c r="K190" s="8">
        <v>120</v>
      </c>
    </row>
    <row r="191" spans="1:11" ht="33.75" x14ac:dyDescent="0.25">
      <c r="A191" s="44">
        <f t="shared" si="1"/>
        <v>188</v>
      </c>
      <c r="B191" s="44" t="s">
        <v>214</v>
      </c>
      <c r="C191" s="44" t="s">
        <v>242</v>
      </c>
      <c r="D191" s="44" t="s">
        <v>961</v>
      </c>
      <c r="E191" s="44" t="s">
        <v>256</v>
      </c>
      <c r="F191" s="9">
        <v>42226</v>
      </c>
      <c r="G191" s="9">
        <v>45879</v>
      </c>
      <c r="H191" s="5">
        <v>13.5</v>
      </c>
      <c r="I191" s="5">
        <v>13.27</v>
      </c>
      <c r="J191" s="5">
        <v>10.130000000000001</v>
      </c>
      <c r="K191" s="8">
        <v>464</v>
      </c>
    </row>
    <row r="192" spans="1:11" ht="33.75" x14ac:dyDescent="0.25">
      <c r="A192" s="44">
        <f t="shared" si="1"/>
        <v>189</v>
      </c>
      <c r="B192" s="44" t="s">
        <v>214</v>
      </c>
      <c r="C192" s="44" t="s">
        <v>242</v>
      </c>
      <c r="D192" s="44" t="s">
        <v>962</v>
      </c>
      <c r="E192" s="44" t="s">
        <v>257</v>
      </c>
      <c r="F192" s="9">
        <v>42226</v>
      </c>
      <c r="G192" s="9">
        <v>45879</v>
      </c>
      <c r="H192" s="5">
        <v>10</v>
      </c>
      <c r="I192" s="5">
        <v>4.07</v>
      </c>
      <c r="J192" s="5">
        <v>2.78</v>
      </c>
      <c r="K192" s="8">
        <v>213</v>
      </c>
    </row>
    <row r="193" spans="1:11" ht="33.75" x14ac:dyDescent="0.25">
      <c r="A193" s="44">
        <f t="shared" si="1"/>
        <v>190</v>
      </c>
      <c r="B193" s="44" t="s">
        <v>214</v>
      </c>
      <c r="C193" s="44" t="s">
        <v>242</v>
      </c>
      <c r="D193" s="44" t="s">
        <v>963</v>
      </c>
      <c r="E193" s="44" t="s">
        <v>258</v>
      </c>
      <c r="F193" s="9">
        <v>44291</v>
      </c>
      <c r="G193" s="9">
        <v>47942</v>
      </c>
      <c r="H193" s="5">
        <v>24.94</v>
      </c>
      <c r="I193" s="5">
        <v>15.84</v>
      </c>
      <c r="J193" s="5">
        <v>12.29</v>
      </c>
      <c r="K193" s="8">
        <v>830</v>
      </c>
    </row>
    <row r="194" spans="1:11" ht="33.75" x14ac:dyDescent="0.25">
      <c r="A194" s="44">
        <f t="shared" si="1"/>
        <v>191</v>
      </c>
      <c r="B194" s="44" t="s">
        <v>214</v>
      </c>
      <c r="C194" s="44" t="s">
        <v>242</v>
      </c>
      <c r="D194" s="44" t="s">
        <v>964</v>
      </c>
      <c r="E194" s="44" t="s">
        <v>259</v>
      </c>
      <c r="F194" s="9">
        <v>45152</v>
      </c>
      <c r="G194" s="9">
        <v>48804</v>
      </c>
      <c r="H194" s="5">
        <v>4.05</v>
      </c>
      <c r="I194" s="5">
        <v>4.05</v>
      </c>
      <c r="J194" s="5">
        <v>2.65</v>
      </c>
      <c r="K194" s="8">
        <v>114</v>
      </c>
    </row>
    <row r="195" spans="1:11" ht="33.75" x14ac:dyDescent="0.25">
      <c r="A195" s="44">
        <f t="shared" si="1"/>
        <v>192</v>
      </c>
      <c r="B195" s="44" t="s">
        <v>214</v>
      </c>
      <c r="C195" s="44" t="s">
        <v>242</v>
      </c>
      <c r="D195" s="44" t="s">
        <v>965</v>
      </c>
      <c r="E195" s="44" t="s">
        <v>260</v>
      </c>
      <c r="F195" s="9">
        <v>42104</v>
      </c>
      <c r="G195" s="9">
        <v>45757</v>
      </c>
      <c r="H195" s="11">
        <v>8.09</v>
      </c>
      <c r="I195" s="11">
        <v>2.41</v>
      </c>
      <c r="J195" s="11">
        <v>1.1100000000000001</v>
      </c>
      <c r="K195" s="8">
        <v>104</v>
      </c>
    </row>
    <row r="196" spans="1:11" ht="33.75" x14ac:dyDescent="0.25">
      <c r="A196" s="44">
        <f t="shared" si="1"/>
        <v>193</v>
      </c>
      <c r="B196" s="44" t="s">
        <v>214</v>
      </c>
      <c r="C196" s="46" t="s">
        <v>242</v>
      </c>
      <c r="D196" s="44" t="s">
        <v>966</v>
      </c>
      <c r="E196" s="44" t="s">
        <v>261</v>
      </c>
      <c r="F196" s="9">
        <v>43013</v>
      </c>
      <c r="G196" s="9">
        <v>46665</v>
      </c>
      <c r="H196" s="11">
        <v>37.04</v>
      </c>
      <c r="I196" s="11">
        <v>16.989999999999998</v>
      </c>
      <c r="J196" s="11">
        <v>7.56</v>
      </c>
      <c r="K196" s="8">
        <v>442</v>
      </c>
    </row>
    <row r="197" spans="1:11" ht="45" x14ac:dyDescent="0.25">
      <c r="A197" s="44">
        <f t="shared" si="1"/>
        <v>194</v>
      </c>
      <c r="B197" s="44" t="s">
        <v>214</v>
      </c>
      <c r="C197" s="44" t="s">
        <v>242</v>
      </c>
      <c r="D197" s="44" t="s">
        <v>967</v>
      </c>
      <c r="E197" s="44" t="s">
        <v>262</v>
      </c>
      <c r="F197" s="9">
        <v>42492</v>
      </c>
      <c r="G197" s="9">
        <v>46144</v>
      </c>
      <c r="H197" s="5">
        <v>45.6</v>
      </c>
      <c r="I197" s="5">
        <v>32.79</v>
      </c>
      <c r="J197" s="5">
        <v>18.22</v>
      </c>
      <c r="K197" s="8">
        <v>621</v>
      </c>
    </row>
    <row r="198" spans="1:11" ht="22.5" x14ac:dyDescent="0.25">
      <c r="A198" s="44">
        <f t="shared" ref="A198:A261" si="2">A197+1</f>
        <v>195</v>
      </c>
      <c r="B198" s="44" t="s">
        <v>214</v>
      </c>
      <c r="C198" s="44" t="s">
        <v>263</v>
      </c>
      <c r="D198" s="44" t="s">
        <v>968</v>
      </c>
      <c r="E198" s="44" t="s">
        <v>264</v>
      </c>
      <c r="F198" s="9">
        <v>43475</v>
      </c>
      <c r="G198" s="9">
        <v>47127</v>
      </c>
      <c r="H198" s="5">
        <v>458.84</v>
      </c>
      <c r="I198" s="5">
        <v>441.05</v>
      </c>
      <c r="J198" s="5">
        <v>360.23</v>
      </c>
      <c r="K198" s="8">
        <v>29506</v>
      </c>
    </row>
    <row r="199" spans="1:11" ht="22.5" x14ac:dyDescent="0.25">
      <c r="A199" s="44">
        <f t="shared" si="2"/>
        <v>196</v>
      </c>
      <c r="B199" s="44" t="s">
        <v>214</v>
      </c>
      <c r="C199" s="44" t="s">
        <v>263</v>
      </c>
      <c r="D199" s="44" t="s">
        <v>969</v>
      </c>
      <c r="E199" s="49" t="s">
        <v>265</v>
      </c>
      <c r="F199" s="9">
        <v>43402</v>
      </c>
      <c r="G199" s="9">
        <v>47055</v>
      </c>
      <c r="H199" s="5">
        <v>796.09</v>
      </c>
      <c r="I199" s="5">
        <v>49.66</v>
      </c>
      <c r="J199" s="5">
        <v>23.39</v>
      </c>
      <c r="K199" s="8">
        <v>999</v>
      </c>
    </row>
    <row r="200" spans="1:11" ht="33.75" x14ac:dyDescent="0.25">
      <c r="A200" s="44">
        <f t="shared" si="2"/>
        <v>197</v>
      </c>
      <c r="B200" s="44" t="s">
        <v>214</v>
      </c>
      <c r="C200" s="44" t="s">
        <v>263</v>
      </c>
      <c r="D200" s="44" t="s">
        <v>970</v>
      </c>
      <c r="E200" s="44" t="s">
        <v>266</v>
      </c>
      <c r="F200" s="9">
        <v>42142</v>
      </c>
      <c r="G200" s="9">
        <v>45795</v>
      </c>
      <c r="H200" s="5">
        <v>950.67</v>
      </c>
      <c r="I200" s="5">
        <v>523.57000000000005</v>
      </c>
      <c r="J200" s="5">
        <v>292.56</v>
      </c>
      <c r="K200" s="8">
        <v>17149</v>
      </c>
    </row>
    <row r="201" spans="1:11" ht="22.5" x14ac:dyDescent="0.25">
      <c r="A201" s="44">
        <f t="shared" si="2"/>
        <v>198</v>
      </c>
      <c r="B201" s="44" t="s">
        <v>214</v>
      </c>
      <c r="C201" s="44" t="s">
        <v>263</v>
      </c>
      <c r="D201" s="46" t="s">
        <v>971</v>
      </c>
      <c r="E201" s="44" t="s">
        <v>267</v>
      </c>
      <c r="F201" s="9" t="s">
        <v>268</v>
      </c>
      <c r="G201" s="9">
        <v>46713</v>
      </c>
      <c r="H201" s="5">
        <v>282.61</v>
      </c>
      <c r="I201" s="5">
        <v>178.48</v>
      </c>
      <c r="J201" s="5">
        <v>167.2</v>
      </c>
      <c r="K201" s="8">
        <v>5668</v>
      </c>
    </row>
    <row r="202" spans="1:11" ht="22.5" x14ac:dyDescent="0.25">
      <c r="A202" s="44">
        <f t="shared" si="2"/>
        <v>199</v>
      </c>
      <c r="B202" s="44" t="s">
        <v>214</v>
      </c>
      <c r="C202" s="44" t="s">
        <v>263</v>
      </c>
      <c r="D202" s="46" t="s">
        <v>972</v>
      </c>
      <c r="E202" s="44" t="s">
        <v>269</v>
      </c>
      <c r="F202" s="9">
        <v>44994</v>
      </c>
      <c r="G202" s="9">
        <v>48646</v>
      </c>
      <c r="H202" s="5">
        <v>44</v>
      </c>
      <c r="I202" s="5">
        <v>9.3000000000000007</v>
      </c>
      <c r="J202" s="5">
        <v>9.3000000000000007</v>
      </c>
      <c r="K202" s="8">
        <v>498</v>
      </c>
    </row>
    <row r="203" spans="1:11" ht="22.5" x14ac:dyDescent="0.25">
      <c r="A203" s="44">
        <f t="shared" si="2"/>
        <v>200</v>
      </c>
      <c r="B203" s="44" t="s">
        <v>214</v>
      </c>
      <c r="C203" s="44" t="s">
        <v>263</v>
      </c>
      <c r="D203" s="46" t="s">
        <v>973</v>
      </c>
      <c r="E203" s="44" t="s">
        <v>270</v>
      </c>
      <c r="F203" s="9">
        <v>44630</v>
      </c>
      <c r="G203" s="9">
        <v>48282</v>
      </c>
      <c r="H203" s="5">
        <v>455.67</v>
      </c>
      <c r="I203" s="5">
        <v>188.15</v>
      </c>
      <c r="J203" s="5">
        <v>145.33000000000001</v>
      </c>
      <c r="K203" s="8">
        <v>12815</v>
      </c>
    </row>
    <row r="204" spans="1:11" ht="22.5" x14ac:dyDescent="0.25">
      <c r="A204" s="44">
        <f t="shared" si="2"/>
        <v>201</v>
      </c>
      <c r="B204" s="44" t="s">
        <v>214</v>
      </c>
      <c r="C204" s="44" t="s">
        <v>263</v>
      </c>
      <c r="D204" s="44" t="s">
        <v>974</v>
      </c>
      <c r="E204" s="44" t="s">
        <v>271</v>
      </c>
      <c r="F204" s="9">
        <v>43441</v>
      </c>
      <c r="G204" s="9">
        <v>47093</v>
      </c>
      <c r="H204" s="5">
        <v>450.6</v>
      </c>
      <c r="I204" s="5">
        <v>173.67</v>
      </c>
      <c r="J204" s="5">
        <v>137.37</v>
      </c>
      <c r="K204" s="8">
        <v>13660</v>
      </c>
    </row>
    <row r="205" spans="1:11" ht="22.5" x14ac:dyDescent="0.25">
      <c r="A205" s="44">
        <f t="shared" si="2"/>
        <v>202</v>
      </c>
      <c r="B205" s="44" t="s">
        <v>214</v>
      </c>
      <c r="C205" s="44" t="s">
        <v>263</v>
      </c>
      <c r="D205" s="44" t="s">
        <v>975</v>
      </c>
      <c r="E205" s="44" t="s">
        <v>272</v>
      </c>
      <c r="F205" s="9">
        <v>43481</v>
      </c>
      <c r="G205" s="9">
        <v>47133</v>
      </c>
      <c r="H205" s="5">
        <v>174.45</v>
      </c>
      <c r="I205" s="5">
        <v>168.39</v>
      </c>
      <c r="J205" s="5">
        <v>159.91999999999999</v>
      </c>
      <c r="K205" s="8">
        <v>11779</v>
      </c>
    </row>
    <row r="206" spans="1:11" ht="22.5" x14ac:dyDescent="0.25">
      <c r="A206" s="44">
        <f t="shared" si="2"/>
        <v>203</v>
      </c>
      <c r="B206" s="44" t="s">
        <v>214</v>
      </c>
      <c r="C206" s="44" t="s">
        <v>263</v>
      </c>
      <c r="D206" s="44" t="s">
        <v>976</v>
      </c>
      <c r="E206" s="44" t="s">
        <v>273</v>
      </c>
      <c r="F206" s="9">
        <v>44082</v>
      </c>
      <c r="G206" s="9">
        <v>47733</v>
      </c>
      <c r="H206" s="5">
        <v>345.12299999999999</v>
      </c>
      <c r="I206" s="5">
        <v>185.59</v>
      </c>
      <c r="J206" s="5">
        <v>167.3</v>
      </c>
      <c r="K206" s="8">
        <v>9994</v>
      </c>
    </row>
    <row r="207" spans="1:11" ht="22.5" x14ac:dyDescent="0.25">
      <c r="A207" s="44">
        <f t="shared" si="2"/>
        <v>204</v>
      </c>
      <c r="B207" s="44" t="s">
        <v>214</v>
      </c>
      <c r="C207" s="44" t="s">
        <v>263</v>
      </c>
      <c r="D207" s="44" t="s">
        <v>977</v>
      </c>
      <c r="E207" s="44" t="s">
        <v>274</v>
      </c>
      <c r="F207" s="9" t="s">
        <v>275</v>
      </c>
      <c r="G207" s="9">
        <v>47250</v>
      </c>
      <c r="H207" s="5">
        <v>1402.91</v>
      </c>
      <c r="I207" s="5">
        <v>917.24</v>
      </c>
      <c r="J207" s="5">
        <v>669.23</v>
      </c>
      <c r="K207" s="8">
        <v>31012</v>
      </c>
    </row>
    <row r="208" spans="1:11" ht="22.5" x14ac:dyDescent="0.25">
      <c r="A208" s="44">
        <f t="shared" si="2"/>
        <v>205</v>
      </c>
      <c r="B208" s="44" t="s">
        <v>214</v>
      </c>
      <c r="C208" s="44" t="s">
        <v>263</v>
      </c>
      <c r="D208" s="44" t="s">
        <v>978</v>
      </c>
      <c r="E208" s="44" t="s">
        <v>276</v>
      </c>
      <c r="F208" s="9">
        <v>42552</v>
      </c>
      <c r="G208" s="9">
        <v>46204</v>
      </c>
      <c r="H208" s="5">
        <v>561.98</v>
      </c>
      <c r="I208" s="5">
        <v>308.81</v>
      </c>
      <c r="J208" s="5">
        <v>280.85000000000002</v>
      </c>
      <c r="K208" s="8">
        <v>9270</v>
      </c>
    </row>
    <row r="209" spans="1:11" ht="22.5" x14ac:dyDescent="0.25">
      <c r="A209" s="44">
        <f t="shared" si="2"/>
        <v>206</v>
      </c>
      <c r="B209" s="44" t="s">
        <v>214</v>
      </c>
      <c r="C209" s="44" t="s">
        <v>263</v>
      </c>
      <c r="D209" s="44" t="s">
        <v>979</v>
      </c>
      <c r="E209" s="44" t="s">
        <v>277</v>
      </c>
      <c r="F209" s="9">
        <v>43199</v>
      </c>
      <c r="G209" s="9">
        <v>46851</v>
      </c>
      <c r="H209" s="5">
        <v>624.67319999999995</v>
      </c>
      <c r="I209" s="5">
        <v>451.44</v>
      </c>
      <c r="J209" s="5">
        <v>418.11</v>
      </c>
      <c r="K209" s="8">
        <v>33222.49</v>
      </c>
    </row>
    <row r="210" spans="1:11" ht="22.5" x14ac:dyDescent="0.25">
      <c r="A210" s="44">
        <f t="shared" si="2"/>
        <v>207</v>
      </c>
      <c r="B210" s="44" t="s">
        <v>214</v>
      </c>
      <c r="C210" s="44" t="s">
        <v>263</v>
      </c>
      <c r="D210" s="44" t="s">
        <v>980</v>
      </c>
      <c r="E210" s="44" t="s">
        <v>278</v>
      </c>
      <c r="F210" s="9">
        <v>43678</v>
      </c>
      <c r="G210" s="9">
        <v>47330</v>
      </c>
      <c r="H210" s="5">
        <v>266.77999999999997</v>
      </c>
      <c r="I210" s="5">
        <v>220.05</v>
      </c>
      <c r="J210" s="5">
        <v>120.8</v>
      </c>
      <c r="K210" s="8">
        <v>9277</v>
      </c>
    </row>
    <row r="211" spans="1:11" ht="22.5" x14ac:dyDescent="0.25">
      <c r="A211" s="44">
        <f t="shared" si="2"/>
        <v>208</v>
      </c>
      <c r="B211" s="44" t="s">
        <v>214</v>
      </c>
      <c r="C211" s="44" t="s">
        <v>263</v>
      </c>
      <c r="D211" s="44" t="s">
        <v>981</v>
      </c>
      <c r="E211" s="44" t="s">
        <v>279</v>
      </c>
      <c r="F211" s="9">
        <v>44890</v>
      </c>
      <c r="G211" s="9">
        <v>48542</v>
      </c>
      <c r="H211" s="5">
        <v>4844.83</v>
      </c>
      <c r="I211" s="5">
        <v>653.91999999999996</v>
      </c>
      <c r="J211" s="5">
        <v>242.15</v>
      </c>
      <c r="K211" s="8">
        <v>17165</v>
      </c>
    </row>
    <row r="212" spans="1:11" ht="22.5" x14ac:dyDescent="0.25">
      <c r="A212" s="44">
        <f t="shared" si="2"/>
        <v>209</v>
      </c>
      <c r="B212" s="44" t="s">
        <v>214</v>
      </c>
      <c r="C212" s="44" t="s">
        <v>263</v>
      </c>
      <c r="D212" s="44" t="s">
        <v>982</v>
      </c>
      <c r="E212" s="44" t="s">
        <v>280</v>
      </c>
      <c r="F212" s="9">
        <v>43473</v>
      </c>
      <c r="G212" s="9">
        <v>47125</v>
      </c>
      <c r="H212" s="5">
        <v>404.21</v>
      </c>
      <c r="I212" s="5">
        <v>236.83</v>
      </c>
      <c r="J212" s="5">
        <v>221.93</v>
      </c>
      <c r="K212" s="8">
        <v>18384</v>
      </c>
    </row>
    <row r="213" spans="1:11" ht="22.5" x14ac:dyDescent="0.25">
      <c r="A213" s="44">
        <f t="shared" si="2"/>
        <v>210</v>
      </c>
      <c r="B213" s="44" t="s">
        <v>214</v>
      </c>
      <c r="C213" s="44" t="s">
        <v>263</v>
      </c>
      <c r="D213" s="46" t="s">
        <v>983</v>
      </c>
      <c r="E213" s="44" t="s">
        <v>281</v>
      </c>
      <c r="F213" s="9">
        <v>43182</v>
      </c>
      <c r="G213" s="9">
        <v>46835</v>
      </c>
      <c r="H213" s="5">
        <v>611.27</v>
      </c>
      <c r="I213" s="5">
        <v>265.52999999999997</v>
      </c>
      <c r="J213" s="5">
        <v>245.82</v>
      </c>
      <c r="K213" s="8">
        <v>15431</v>
      </c>
    </row>
    <row r="214" spans="1:11" ht="22.5" x14ac:dyDescent="0.25">
      <c r="A214" s="44">
        <f t="shared" si="2"/>
        <v>211</v>
      </c>
      <c r="B214" s="44" t="s">
        <v>214</v>
      </c>
      <c r="C214" s="44" t="s">
        <v>263</v>
      </c>
      <c r="D214" s="46" t="s">
        <v>984</v>
      </c>
      <c r="E214" s="44" t="s">
        <v>282</v>
      </c>
      <c r="F214" s="9" t="s">
        <v>283</v>
      </c>
      <c r="G214" s="9">
        <v>47746</v>
      </c>
      <c r="H214" s="5">
        <v>421.89</v>
      </c>
      <c r="I214" s="5">
        <v>30.69</v>
      </c>
      <c r="J214" s="5">
        <v>13.62</v>
      </c>
      <c r="K214" s="8">
        <v>751</v>
      </c>
    </row>
    <row r="215" spans="1:11" ht="22.5" x14ac:dyDescent="0.25">
      <c r="A215" s="44">
        <f t="shared" si="2"/>
        <v>212</v>
      </c>
      <c r="B215" s="44" t="s">
        <v>214</v>
      </c>
      <c r="C215" s="44" t="s">
        <v>263</v>
      </c>
      <c r="D215" s="44" t="s">
        <v>985</v>
      </c>
      <c r="E215" s="44" t="s">
        <v>284</v>
      </c>
      <c r="F215" s="9">
        <v>43018</v>
      </c>
      <c r="G215" s="9">
        <v>46669</v>
      </c>
      <c r="H215" s="5">
        <v>1023.99</v>
      </c>
      <c r="I215" s="5">
        <v>629.89</v>
      </c>
      <c r="J215" s="5">
        <v>429.11</v>
      </c>
      <c r="K215" s="8">
        <v>29579</v>
      </c>
    </row>
    <row r="216" spans="1:11" ht="22.5" x14ac:dyDescent="0.25">
      <c r="A216" s="44">
        <f t="shared" si="2"/>
        <v>213</v>
      </c>
      <c r="B216" s="44" t="s">
        <v>214</v>
      </c>
      <c r="C216" s="44" t="s">
        <v>263</v>
      </c>
      <c r="D216" s="44" t="s">
        <v>986</v>
      </c>
      <c r="E216" s="44" t="s">
        <v>285</v>
      </c>
      <c r="F216" s="9">
        <v>43472</v>
      </c>
      <c r="G216" s="9">
        <v>47124</v>
      </c>
      <c r="H216" s="11">
        <v>560.44000000000005</v>
      </c>
      <c r="I216" s="11">
        <v>47.2</v>
      </c>
      <c r="J216" s="11">
        <v>32.93</v>
      </c>
      <c r="K216" s="8">
        <v>1929</v>
      </c>
    </row>
    <row r="217" spans="1:11" ht="22.5" x14ac:dyDescent="0.25">
      <c r="A217" s="44">
        <f t="shared" si="2"/>
        <v>214</v>
      </c>
      <c r="B217" s="44" t="s">
        <v>214</v>
      </c>
      <c r="C217" s="44" t="s">
        <v>263</v>
      </c>
      <c r="D217" s="44" t="s">
        <v>987</v>
      </c>
      <c r="E217" s="44" t="s">
        <v>286</v>
      </c>
      <c r="F217" s="9">
        <v>42594</v>
      </c>
      <c r="G217" s="9">
        <v>46246</v>
      </c>
      <c r="H217" s="5">
        <v>1376.95</v>
      </c>
      <c r="I217" s="5">
        <v>382.97</v>
      </c>
      <c r="J217" s="5">
        <v>284.2</v>
      </c>
      <c r="K217" s="8">
        <v>27752</v>
      </c>
    </row>
    <row r="218" spans="1:11" ht="22.5" x14ac:dyDescent="0.25">
      <c r="A218" s="44">
        <f t="shared" si="2"/>
        <v>215</v>
      </c>
      <c r="B218" s="44" t="s">
        <v>214</v>
      </c>
      <c r="C218" s="44" t="s">
        <v>263</v>
      </c>
      <c r="D218" s="44" t="s">
        <v>988</v>
      </c>
      <c r="E218" s="44" t="s">
        <v>287</v>
      </c>
      <c r="F218" s="9">
        <v>44880</v>
      </c>
      <c r="G218" s="9">
        <v>48532</v>
      </c>
      <c r="H218" s="5">
        <v>550</v>
      </c>
      <c r="I218" s="5">
        <v>207.12</v>
      </c>
      <c r="J218" s="5">
        <v>100.7</v>
      </c>
      <c r="K218" s="8">
        <v>3710</v>
      </c>
    </row>
    <row r="219" spans="1:11" ht="22.5" x14ac:dyDescent="0.25">
      <c r="A219" s="44">
        <f t="shared" si="2"/>
        <v>216</v>
      </c>
      <c r="B219" s="44" t="s">
        <v>214</v>
      </c>
      <c r="C219" s="44" t="s">
        <v>263</v>
      </c>
      <c r="D219" s="44" t="s">
        <v>989</v>
      </c>
      <c r="E219" s="44" t="s">
        <v>288</v>
      </c>
      <c r="F219" s="9" t="s">
        <v>289</v>
      </c>
      <c r="G219" s="9">
        <v>47044</v>
      </c>
      <c r="H219" s="5">
        <v>41.68</v>
      </c>
      <c r="I219" s="5">
        <v>25.06</v>
      </c>
      <c r="J219" s="5">
        <v>10.56</v>
      </c>
      <c r="K219" s="8">
        <v>1010</v>
      </c>
    </row>
    <row r="220" spans="1:11" ht="22.5" x14ac:dyDescent="0.25">
      <c r="A220" s="44">
        <f t="shared" si="2"/>
        <v>217</v>
      </c>
      <c r="B220" s="44" t="s">
        <v>214</v>
      </c>
      <c r="C220" s="44" t="s">
        <v>263</v>
      </c>
      <c r="D220" s="44" t="s">
        <v>990</v>
      </c>
      <c r="E220" s="44" t="s">
        <v>290</v>
      </c>
      <c r="F220" s="9" t="s">
        <v>291</v>
      </c>
      <c r="G220" s="9">
        <v>47084</v>
      </c>
      <c r="H220" s="5">
        <v>124</v>
      </c>
      <c r="I220" s="5">
        <v>112.94</v>
      </c>
      <c r="J220" s="5">
        <v>109.59</v>
      </c>
      <c r="K220" s="8">
        <v>10529</v>
      </c>
    </row>
    <row r="221" spans="1:11" ht="22.5" x14ac:dyDescent="0.25">
      <c r="A221" s="44">
        <f t="shared" si="2"/>
        <v>218</v>
      </c>
      <c r="B221" s="44" t="s">
        <v>214</v>
      </c>
      <c r="C221" s="44" t="s">
        <v>263</v>
      </c>
      <c r="D221" s="46" t="s">
        <v>991</v>
      </c>
      <c r="E221" s="44" t="s">
        <v>292</v>
      </c>
      <c r="F221" s="9">
        <v>43201</v>
      </c>
      <c r="G221" s="9">
        <v>46854</v>
      </c>
      <c r="H221" s="5">
        <v>88.75</v>
      </c>
      <c r="I221" s="5">
        <v>76.849999999999994</v>
      </c>
      <c r="J221" s="5">
        <v>60.2</v>
      </c>
      <c r="K221" s="8">
        <v>5413</v>
      </c>
    </row>
    <row r="222" spans="1:11" ht="22.5" x14ac:dyDescent="0.25">
      <c r="A222" s="44">
        <f t="shared" si="2"/>
        <v>219</v>
      </c>
      <c r="B222" s="44" t="s">
        <v>214</v>
      </c>
      <c r="C222" s="44" t="s">
        <v>263</v>
      </c>
      <c r="D222" s="46" t="s">
        <v>992</v>
      </c>
      <c r="E222" s="44" t="s">
        <v>293</v>
      </c>
      <c r="F222" s="9">
        <v>44452</v>
      </c>
      <c r="G222" s="9">
        <v>48103</v>
      </c>
      <c r="H222" s="5">
        <v>34</v>
      </c>
      <c r="I222" s="5">
        <v>32.35</v>
      </c>
      <c r="J222" s="5">
        <v>31.46</v>
      </c>
      <c r="K222" s="8">
        <v>2927</v>
      </c>
    </row>
    <row r="223" spans="1:11" ht="22.5" x14ac:dyDescent="0.25">
      <c r="A223" s="44">
        <f t="shared" si="2"/>
        <v>220</v>
      </c>
      <c r="B223" s="44" t="s">
        <v>214</v>
      </c>
      <c r="C223" s="44" t="s">
        <v>263</v>
      </c>
      <c r="D223" s="44" t="s">
        <v>993</v>
      </c>
      <c r="E223" s="44" t="s">
        <v>294</v>
      </c>
      <c r="F223" s="9">
        <v>42433</v>
      </c>
      <c r="G223" s="9">
        <v>46085</v>
      </c>
      <c r="H223" s="5">
        <v>171.43</v>
      </c>
      <c r="I223" s="5">
        <v>160.38999999999999</v>
      </c>
      <c r="J223" s="5">
        <v>148.87</v>
      </c>
      <c r="K223" s="8">
        <v>10090</v>
      </c>
    </row>
    <row r="224" spans="1:11" ht="45" x14ac:dyDescent="0.25">
      <c r="A224" s="44">
        <f t="shared" si="2"/>
        <v>221</v>
      </c>
      <c r="B224" s="44" t="s">
        <v>214</v>
      </c>
      <c r="C224" s="44" t="s">
        <v>263</v>
      </c>
      <c r="D224" s="44" t="s">
        <v>994</v>
      </c>
      <c r="E224" s="44" t="s">
        <v>295</v>
      </c>
      <c r="F224" s="9">
        <v>42025</v>
      </c>
      <c r="G224" s="9">
        <v>45678</v>
      </c>
      <c r="H224" s="5">
        <v>23.78</v>
      </c>
      <c r="I224" s="5">
        <v>11.59</v>
      </c>
      <c r="J224" s="5">
        <v>8.64</v>
      </c>
      <c r="K224" s="8">
        <v>808</v>
      </c>
    </row>
    <row r="225" spans="1:11" ht="33.75" x14ac:dyDescent="0.25">
      <c r="A225" s="44">
        <f t="shared" si="2"/>
        <v>222</v>
      </c>
      <c r="B225" s="44" t="s">
        <v>214</v>
      </c>
      <c r="C225" s="44" t="s">
        <v>263</v>
      </c>
      <c r="D225" s="44" t="s">
        <v>995</v>
      </c>
      <c r="E225" s="44" t="s">
        <v>296</v>
      </c>
      <c r="F225" s="9" t="s">
        <v>297</v>
      </c>
      <c r="G225" s="9">
        <v>47949</v>
      </c>
      <c r="H225" s="5">
        <v>61.6</v>
      </c>
      <c r="I225" s="5">
        <v>61.2</v>
      </c>
      <c r="J225" s="5">
        <v>56.2</v>
      </c>
      <c r="K225" s="8">
        <v>4955</v>
      </c>
    </row>
    <row r="226" spans="1:11" ht="78.75" x14ac:dyDescent="0.25">
      <c r="A226" s="44">
        <f t="shared" si="2"/>
        <v>223</v>
      </c>
      <c r="B226" s="44" t="s">
        <v>214</v>
      </c>
      <c r="C226" s="44" t="s">
        <v>263</v>
      </c>
      <c r="D226" s="44" t="s">
        <v>996</v>
      </c>
      <c r="E226" s="44" t="s">
        <v>298</v>
      </c>
      <c r="F226" s="9" t="s">
        <v>299</v>
      </c>
      <c r="G226" s="9">
        <v>47457</v>
      </c>
      <c r="H226" s="5">
        <v>47.25</v>
      </c>
      <c r="I226" s="5">
        <v>47.25</v>
      </c>
      <c r="J226" s="5">
        <v>42.15</v>
      </c>
      <c r="K226" s="8">
        <v>3942</v>
      </c>
    </row>
    <row r="227" spans="1:11" ht="45" x14ac:dyDescent="0.25">
      <c r="A227" s="44">
        <f t="shared" si="2"/>
        <v>224</v>
      </c>
      <c r="B227" s="44" t="s">
        <v>214</v>
      </c>
      <c r="C227" s="44" t="s">
        <v>263</v>
      </c>
      <c r="D227" s="44" t="s">
        <v>997</v>
      </c>
      <c r="E227" s="44" t="s">
        <v>300</v>
      </c>
      <c r="F227" s="9">
        <v>42510</v>
      </c>
      <c r="G227" s="9">
        <v>46162</v>
      </c>
      <c r="H227" s="5">
        <v>55.84</v>
      </c>
      <c r="I227" s="5">
        <v>27.05</v>
      </c>
      <c r="J227" s="5">
        <v>25.99</v>
      </c>
      <c r="K227" s="8">
        <v>1839</v>
      </c>
    </row>
    <row r="228" spans="1:11" ht="78.75" x14ac:dyDescent="0.25">
      <c r="A228" s="44">
        <f t="shared" si="2"/>
        <v>225</v>
      </c>
      <c r="B228" s="44" t="s">
        <v>214</v>
      </c>
      <c r="C228" s="44" t="s">
        <v>263</v>
      </c>
      <c r="D228" s="44" t="s">
        <v>998</v>
      </c>
      <c r="E228" s="44" t="s">
        <v>301</v>
      </c>
      <c r="F228" s="9">
        <v>43356</v>
      </c>
      <c r="G228" s="9">
        <v>47009</v>
      </c>
      <c r="H228" s="5">
        <v>43.86</v>
      </c>
      <c r="I228" s="5">
        <v>19.75</v>
      </c>
      <c r="J228" s="5">
        <v>14.35</v>
      </c>
      <c r="K228" s="8">
        <v>760</v>
      </c>
    </row>
    <row r="229" spans="1:11" ht="56.25" x14ac:dyDescent="0.25">
      <c r="A229" s="44">
        <f t="shared" si="2"/>
        <v>226</v>
      </c>
      <c r="B229" s="44" t="s">
        <v>214</v>
      </c>
      <c r="C229" s="44" t="s">
        <v>263</v>
      </c>
      <c r="D229" s="44" t="s">
        <v>999</v>
      </c>
      <c r="E229" s="44" t="s">
        <v>302</v>
      </c>
      <c r="F229" s="9">
        <v>42887</v>
      </c>
      <c r="G229" s="9">
        <v>46539</v>
      </c>
      <c r="H229" s="7">
        <v>26.45</v>
      </c>
      <c r="I229" s="5">
        <v>13.53</v>
      </c>
      <c r="J229" s="5">
        <v>11.45</v>
      </c>
      <c r="K229" s="8">
        <v>456</v>
      </c>
    </row>
    <row r="230" spans="1:11" ht="22.5" x14ac:dyDescent="0.25">
      <c r="A230" s="44">
        <f t="shared" si="2"/>
        <v>227</v>
      </c>
      <c r="B230" s="44" t="s">
        <v>214</v>
      </c>
      <c r="C230" s="44" t="s">
        <v>263</v>
      </c>
      <c r="D230" s="44" t="s">
        <v>1000</v>
      </c>
      <c r="E230" s="44" t="s">
        <v>303</v>
      </c>
      <c r="F230" s="9">
        <v>44890</v>
      </c>
      <c r="G230" s="9">
        <v>48542</v>
      </c>
      <c r="H230" s="7">
        <v>109.88</v>
      </c>
      <c r="I230" s="5">
        <v>51.86</v>
      </c>
      <c r="J230" s="5">
        <v>46.35</v>
      </c>
      <c r="K230" s="8">
        <v>2227</v>
      </c>
    </row>
    <row r="231" spans="1:11" ht="33.75" x14ac:dyDescent="0.25">
      <c r="A231" s="44">
        <f t="shared" si="2"/>
        <v>228</v>
      </c>
      <c r="B231" s="44" t="s">
        <v>214</v>
      </c>
      <c r="C231" s="44" t="s">
        <v>263</v>
      </c>
      <c r="D231" s="44" t="s">
        <v>1001</v>
      </c>
      <c r="E231" s="44" t="s">
        <v>304</v>
      </c>
      <c r="F231" s="9">
        <v>42667</v>
      </c>
      <c r="G231" s="9">
        <v>46319</v>
      </c>
      <c r="H231" s="5">
        <v>87.8</v>
      </c>
      <c r="I231" s="5">
        <v>24.4</v>
      </c>
      <c r="J231" s="5">
        <v>21.9</v>
      </c>
      <c r="K231" s="8">
        <v>1010</v>
      </c>
    </row>
    <row r="232" spans="1:11" ht="33.75" x14ac:dyDescent="0.25">
      <c r="A232" s="44">
        <f t="shared" si="2"/>
        <v>229</v>
      </c>
      <c r="B232" s="44" t="s">
        <v>214</v>
      </c>
      <c r="C232" s="44" t="s">
        <v>263</v>
      </c>
      <c r="D232" s="44" t="s">
        <v>1002</v>
      </c>
      <c r="E232" s="49" t="s">
        <v>305</v>
      </c>
      <c r="F232" s="9">
        <v>43322</v>
      </c>
      <c r="G232" s="9">
        <v>46974</v>
      </c>
      <c r="H232" s="5">
        <v>73.209999999999994</v>
      </c>
      <c r="I232" s="5">
        <v>66.09</v>
      </c>
      <c r="J232" s="5">
        <v>63.06</v>
      </c>
      <c r="K232" s="8">
        <v>5107</v>
      </c>
    </row>
    <row r="233" spans="1:11" ht="33.75" x14ac:dyDescent="0.25">
      <c r="A233" s="44">
        <f t="shared" si="2"/>
        <v>230</v>
      </c>
      <c r="B233" s="44" t="s">
        <v>214</v>
      </c>
      <c r="C233" s="44" t="s">
        <v>263</v>
      </c>
      <c r="D233" s="46" t="s">
        <v>1003</v>
      </c>
      <c r="E233" s="44" t="s">
        <v>306</v>
      </c>
      <c r="F233" s="9">
        <v>43174</v>
      </c>
      <c r="G233" s="9">
        <v>46827</v>
      </c>
      <c r="H233" s="5">
        <v>81.95</v>
      </c>
      <c r="I233" s="5">
        <v>71.849999999999994</v>
      </c>
      <c r="J233" s="5">
        <v>60.19</v>
      </c>
      <c r="K233" s="8">
        <v>4252</v>
      </c>
    </row>
    <row r="234" spans="1:11" ht="101.25" x14ac:dyDescent="0.25">
      <c r="A234" s="44">
        <f t="shared" si="2"/>
        <v>231</v>
      </c>
      <c r="B234" s="44" t="s">
        <v>214</v>
      </c>
      <c r="C234" s="44" t="s">
        <v>263</v>
      </c>
      <c r="D234" s="46" t="s">
        <v>1004</v>
      </c>
      <c r="E234" s="44" t="s">
        <v>307</v>
      </c>
      <c r="F234" s="9">
        <v>45009</v>
      </c>
      <c r="G234" s="9">
        <v>48661</v>
      </c>
      <c r="H234" s="5">
        <v>126.97</v>
      </c>
      <c r="I234" s="5">
        <v>59.44</v>
      </c>
      <c r="J234" s="5">
        <v>47.19</v>
      </c>
      <c r="K234" s="8">
        <v>1970</v>
      </c>
    </row>
    <row r="235" spans="1:11" ht="22.5" x14ac:dyDescent="0.25">
      <c r="A235" s="44">
        <f t="shared" si="2"/>
        <v>232</v>
      </c>
      <c r="B235" s="44" t="s">
        <v>214</v>
      </c>
      <c r="C235" s="44" t="s">
        <v>263</v>
      </c>
      <c r="D235" s="44" t="s">
        <v>1005</v>
      </c>
      <c r="E235" s="49" t="s">
        <v>308</v>
      </c>
      <c r="F235" s="9">
        <v>44301</v>
      </c>
      <c r="G235" s="9">
        <v>47952</v>
      </c>
      <c r="H235" s="5">
        <v>57.58</v>
      </c>
      <c r="I235" s="5">
        <v>57.58</v>
      </c>
      <c r="J235" s="5">
        <v>50.67</v>
      </c>
      <c r="K235" s="8">
        <v>2973</v>
      </c>
    </row>
    <row r="236" spans="1:11" ht="33.75" x14ac:dyDescent="0.25">
      <c r="A236" s="44">
        <f t="shared" si="2"/>
        <v>233</v>
      </c>
      <c r="B236" s="44" t="s">
        <v>214</v>
      </c>
      <c r="C236" s="44" t="s">
        <v>263</v>
      </c>
      <c r="D236" s="44" t="s">
        <v>1006</v>
      </c>
      <c r="E236" s="44" t="s">
        <v>309</v>
      </c>
      <c r="F236" s="9">
        <v>43754</v>
      </c>
      <c r="G236" s="9">
        <v>47406</v>
      </c>
      <c r="H236" s="7">
        <v>10.59</v>
      </c>
      <c r="I236" s="5">
        <v>7.58</v>
      </c>
      <c r="J236" s="5">
        <v>4.43</v>
      </c>
      <c r="K236" s="8">
        <v>122</v>
      </c>
    </row>
    <row r="237" spans="1:11" ht="22.5" x14ac:dyDescent="0.25">
      <c r="A237" s="44">
        <f t="shared" si="2"/>
        <v>234</v>
      </c>
      <c r="B237" s="44" t="s">
        <v>214</v>
      </c>
      <c r="C237" s="44" t="s">
        <v>263</v>
      </c>
      <c r="D237" s="44" t="s">
        <v>1007</v>
      </c>
      <c r="E237" s="49" t="s">
        <v>310</v>
      </c>
      <c r="F237" s="9">
        <v>43780</v>
      </c>
      <c r="G237" s="9">
        <v>47432</v>
      </c>
      <c r="H237" s="5">
        <v>171.81</v>
      </c>
      <c r="I237" s="5">
        <v>161.18100000000001</v>
      </c>
      <c r="J237" s="5">
        <v>101.895</v>
      </c>
      <c r="K237" s="8">
        <v>8198</v>
      </c>
    </row>
    <row r="238" spans="1:11" ht="22.5" x14ac:dyDescent="0.25">
      <c r="A238" s="44">
        <f t="shared" si="2"/>
        <v>235</v>
      </c>
      <c r="B238" s="44" t="s">
        <v>214</v>
      </c>
      <c r="C238" s="44" t="s">
        <v>263</v>
      </c>
      <c r="D238" s="44" t="s">
        <v>1008</v>
      </c>
      <c r="E238" s="44" t="s">
        <v>311</v>
      </c>
      <c r="F238" s="9">
        <v>44754</v>
      </c>
      <c r="G238" s="9">
        <v>48406</v>
      </c>
      <c r="H238" s="5">
        <v>83</v>
      </c>
      <c r="I238" s="5">
        <v>59.33</v>
      </c>
      <c r="J238" s="5">
        <v>59.11</v>
      </c>
      <c r="K238" s="8">
        <v>4253</v>
      </c>
    </row>
    <row r="239" spans="1:11" ht="33.75" x14ac:dyDescent="0.25">
      <c r="A239" s="44">
        <f t="shared" si="2"/>
        <v>236</v>
      </c>
      <c r="B239" s="44" t="s">
        <v>214</v>
      </c>
      <c r="C239" s="44" t="s">
        <v>263</v>
      </c>
      <c r="D239" s="44" t="s">
        <v>1009</v>
      </c>
      <c r="E239" s="44" t="s">
        <v>312</v>
      </c>
      <c r="F239" s="9">
        <v>43003</v>
      </c>
      <c r="G239" s="9">
        <v>46655</v>
      </c>
      <c r="H239" s="5">
        <v>21.25</v>
      </c>
      <c r="I239" s="5">
        <v>7.68</v>
      </c>
      <c r="J239" s="5">
        <v>7.23</v>
      </c>
      <c r="K239" s="8">
        <v>382</v>
      </c>
    </row>
    <row r="240" spans="1:11" ht="22.5" x14ac:dyDescent="0.25">
      <c r="A240" s="44">
        <f t="shared" si="2"/>
        <v>237</v>
      </c>
      <c r="B240" s="44" t="s">
        <v>214</v>
      </c>
      <c r="C240" s="44" t="s">
        <v>263</v>
      </c>
      <c r="D240" s="44" t="s">
        <v>1010</v>
      </c>
      <c r="E240" s="44" t="s">
        <v>313</v>
      </c>
      <c r="F240" s="9">
        <v>45033</v>
      </c>
      <c r="G240" s="9">
        <v>48685</v>
      </c>
      <c r="H240" s="5">
        <v>38</v>
      </c>
      <c r="I240" s="5">
        <v>33.32</v>
      </c>
      <c r="J240" s="5">
        <v>33.22</v>
      </c>
      <c r="K240" s="8">
        <v>1996</v>
      </c>
    </row>
    <row r="241" spans="1:11" ht="22.5" x14ac:dyDescent="0.25">
      <c r="A241" s="44">
        <f t="shared" si="2"/>
        <v>238</v>
      </c>
      <c r="B241" s="44" t="s">
        <v>214</v>
      </c>
      <c r="C241" s="44" t="s">
        <v>263</v>
      </c>
      <c r="D241" s="44" t="s">
        <v>1011</v>
      </c>
      <c r="E241" s="44" t="s">
        <v>314</v>
      </c>
      <c r="F241" s="9">
        <v>44146</v>
      </c>
      <c r="G241" s="9">
        <v>47797</v>
      </c>
      <c r="H241" s="7">
        <v>10.4</v>
      </c>
      <c r="I241" s="5">
        <v>6.35</v>
      </c>
      <c r="J241" s="5">
        <v>6.15</v>
      </c>
      <c r="K241" s="8">
        <v>181</v>
      </c>
    </row>
    <row r="242" spans="1:11" ht="22.5" x14ac:dyDescent="0.25">
      <c r="A242" s="44">
        <f t="shared" si="2"/>
        <v>239</v>
      </c>
      <c r="B242" s="44" t="s">
        <v>214</v>
      </c>
      <c r="C242" s="44" t="s">
        <v>263</v>
      </c>
      <c r="D242" s="44" t="s">
        <v>1012</v>
      </c>
      <c r="E242" s="44" t="s">
        <v>315</v>
      </c>
      <c r="F242" s="9">
        <v>43633</v>
      </c>
      <c r="G242" s="9">
        <v>47285</v>
      </c>
      <c r="H242" s="5">
        <v>73.290000000000006</v>
      </c>
      <c r="I242" s="5">
        <v>69.819999999999993</v>
      </c>
      <c r="J242" s="5">
        <v>60.81</v>
      </c>
      <c r="K242" s="8">
        <v>4559</v>
      </c>
    </row>
    <row r="243" spans="1:11" ht="22.5" x14ac:dyDescent="0.25">
      <c r="A243" s="44">
        <f t="shared" si="2"/>
        <v>240</v>
      </c>
      <c r="B243" s="44" t="s">
        <v>214</v>
      </c>
      <c r="C243" s="44" t="s">
        <v>263</v>
      </c>
      <c r="D243" s="44" t="s">
        <v>1013</v>
      </c>
      <c r="E243" s="44" t="s">
        <v>316</v>
      </c>
      <c r="F243" s="9">
        <v>44040</v>
      </c>
      <c r="G243" s="9">
        <v>47691</v>
      </c>
      <c r="H243" s="7">
        <v>58.55</v>
      </c>
      <c r="I243" s="5">
        <v>57.47</v>
      </c>
      <c r="J243" s="5">
        <v>53.32</v>
      </c>
      <c r="K243" s="8">
        <v>5240</v>
      </c>
    </row>
    <row r="244" spans="1:11" ht="33.75" x14ac:dyDescent="0.25">
      <c r="A244" s="44">
        <f t="shared" si="2"/>
        <v>241</v>
      </c>
      <c r="B244" s="44" t="s">
        <v>214</v>
      </c>
      <c r="C244" s="44" t="s">
        <v>263</v>
      </c>
      <c r="D244" s="44" t="s">
        <v>1014</v>
      </c>
      <c r="E244" s="44" t="s">
        <v>317</v>
      </c>
      <c r="F244" s="9">
        <v>43150</v>
      </c>
      <c r="G244" s="9">
        <v>46802</v>
      </c>
      <c r="H244" s="5">
        <v>88.7</v>
      </c>
      <c r="I244" s="5">
        <v>88.7</v>
      </c>
      <c r="J244" s="5">
        <v>84.22</v>
      </c>
      <c r="K244" s="8">
        <v>9402</v>
      </c>
    </row>
    <row r="245" spans="1:11" ht="33.75" x14ac:dyDescent="0.25">
      <c r="A245" s="44">
        <f t="shared" si="2"/>
        <v>242</v>
      </c>
      <c r="B245" s="44" t="s">
        <v>214</v>
      </c>
      <c r="C245" s="44" t="s">
        <v>263</v>
      </c>
      <c r="D245" s="44" t="s">
        <v>1015</v>
      </c>
      <c r="E245" s="44" t="s">
        <v>318</v>
      </c>
      <c r="F245" s="9">
        <v>42948</v>
      </c>
      <c r="G245" s="9">
        <v>46600</v>
      </c>
      <c r="H245" s="5">
        <v>211.68</v>
      </c>
      <c r="I245" s="5">
        <v>204.18</v>
      </c>
      <c r="J245" s="5">
        <v>200.26</v>
      </c>
      <c r="K245" s="8">
        <v>10167</v>
      </c>
    </row>
    <row r="246" spans="1:11" ht="67.5" x14ac:dyDescent="0.25">
      <c r="A246" s="44">
        <f t="shared" si="2"/>
        <v>243</v>
      </c>
      <c r="B246" s="44" t="s">
        <v>214</v>
      </c>
      <c r="C246" s="44" t="s">
        <v>263</v>
      </c>
      <c r="D246" s="44" t="s">
        <v>1016</v>
      </c>
      <c r="E246" s="44" t="s">
        <v>319</v>
      </c>
      <c r="F246" s="9">
        <v>44530</v>
      </c>
      <c r="G246" s="9">
        <v>48181</v>
      </c>
      <c r="H246" s="5">
        <v>256.64</v>
      </c>
      <c r="I246" s="5">
        <v>246.04</v>
      </c>
      <c r="J246" s="5">
        <v>166.61</v>
      </c>
      <c r="K246" s="8">
        <v>12202</v>
      </c>
    </row>
    <row r="247" spans="1:11" ht="22.5" x14ac:dyDescent="0.25">
      <c r="A247" s="44">
        <f t="shared" si="2"/>
        <v>244</v>
      </c>
      <c r="B247" s="44" t="s">
        <v>214</v>
      </c>
      <c r="C247" s="44" t="s">
        <v>263</v>
      </c>
      <c r="D247" s="44" t="s">
        <v>1017</v>
      </c>
      <c r="E247" s="44" t="s">
        <v>320</v>
      </c>
      <c r="F247" s="9">
        <v>44091</v>
      </c>
      <c r="G247" s="9">
        <v>47742</v>
      </c>
      <c r="H247" s="7">
        <v>346</v>
      </c>
      <c r="I247" s="5">
        <v>339.75</v>
      </c>
      <c r="J247" s="5">
        <v>302.75</v>
      </c>
      <c r="K247" s="8">
        <v>26088</v>
      </c>
    </row>
    <row r="248" spans="1:11" ht="22.5" x14ac:dyDescent="0.25">
      <c r="A248" s="44">
        <f t="shared" si="2"/>
        <v>245</v>
      </c>
      <c r="B248" s="44" t="s">
        <v>214</v>
      </c>
      <c r="C248" s="44" t="s">
        <v>263</v>
      </c>
      <c r="D248" s="44" t="s">
        <v>1018</v>
      </c>
      <c r="E248" s="44" t="s">
        <v>321</v>
      </c>
      <c r="F248" s="9">
        <v>42993</v>
      </c>
      <c r="G248" s="9">
        <v>46644</v>
      </c>
      <c r="H248" s="7">
        <v>199.19</v>
      </c>
      <c r="I248" s="5">
        <v>148.4</v>
      </c>
      <c r="J248" s="5">
        <v>146.69999999999999</v>
      </c>
      <c r="K248" s="8">
        <v>13680</v>
      </c>
    </row>
    <row r="249" spans="1:11" ht="45" x14ac:dyDescent="0.25">
      <c r="A249" s="44">
        <f t="shared" si="2"/>
        <v>246</v>
      </c>
      <c r="B249" s="44" t="s">
        <v>214</v>
      </c>
      <c r="C249" s="44" t="s">
        <v>263</v>
      </c>
      <c r="D249" s="44" t="s">
        <v>1019</v>
      </c>
      <c r="E249" s="44" t="s">
        <v>322</v>
      </c>
      <c r="F249" s="9">
        <v>42948</v>
      </c>
      <c r="G249" s="9">
        <v>46600</v>
      </c>
      <c r="H249" s="5">
        <v>40.99</v>
      </c>
      <c r="I249" s="5">
        <v>36.08</v>
      </c>
      <c r="J249" s="5">
        <v>25.13</v>
      </c>
      <c r="K249" s="8">
        <v>1835</v>
      </c>
    </row>
    <row r="250" spans="1:11" ht="22.5" x14ac:dyDescent="0.25">
      <c r="A250" s="44">
        <f t="shared" si="2"/>
        <v>247</v>
      </c>
      <c r="B250" s="44" t="s">
        <v>214</v>
      </c>
      <c r="C250" s="44" t="s">
        <v>263</v>
      </c>
      <c r="D250" s="44" t="s">
        <v>1020</v>
      </c>
      <c r="E250" s="44" t="s">
        <v>323</v>
      </c>
      <c r="F250" s="9">
        <v>43024</v>
      </c>
      <c r="G250" s="9">
        <v>46676</v>
      </c>
      <c r="H250" s="7">
        <v>8.8000000000000007</v>
      </c>
      <c r="I250" s="5">
        <v>3.78</v>
      </c>
      <c r="J250" s="5">
        <v>3.78</v>
      </c>
      <c r="K250" s="8">
        <v>269</v>
      </c>
    </row>
    <row r="251" spans="1:11" ht="22.5" x14ac:dyDescent="0.25">
      <c r="A251" s="44">
        <f t="shared" si="2"/>
        <v>248</v>
      </c>
      <c r="B251" s="44" t="s">
        <v>214</v>
      </c>
      <c r="C251" s="44" t="s">
        <v>263</v>
      </c>
      <c r="D251" s="44" t="s">
        <v>1021</v>
      </c>
      <c r="E251" s="44" t="s">
        <v>324</v>
      </c>
      <c r="F251" s="9">
        <v>41955</v>
      </c>
      <c r="G251" s="9">
        <v>45608</v>
      </c>
      <c r="H251" s="7">
        <v>9.19</v>
      </c>
      <c r="I251" s="5">
        <v>4.49</v>
      </c>
      <c r="J251" s="5">
        <v>2.2799999999999998</v>
      </c>
      <c r="K251" s="8">
        <v>205</v>
      </c>
    </row>
    <row r="252" spans="1:11" ht="22.5" x14ac:dyDescent="0.25">
      <c r="A252" s="44">
        <f t="shared" si="2"/>
        <v>249</v>
      </c>
      <c r="B252" s="44" t="s">
        <v>214</v>
      </c>
      <c r="C252" s="44" t="s">
        <v>263</v>
      </c>
      <c r="D252" s="44" t="s">
        <v>1021</v>
      </c>
      <c r="E252" s="44" t="s">
        <v>325</v>
      </c>
      <c r="F252" s="9">
        <v>41977</v>
      </c>
      <c r="G252" s="9">
        <v>45630</v>
      </c>
      <c r="H252" s="7">
        <v>11.22</v>
      </c>
      <c r="I252" s="5">
        <v>8.16</v>
      </c>
      <c r="J252" s="5">
        <v>5.32</v>
      </c>
      <c r="K252" s="8">
        <v>397</v>
      </c>
    </row>
    <row r="253" spans="1:11" ht="33.75" x14ac:dyDescent="0.25">
      <c r="A253" s="44">
        <f t="shared" si="2"/>
        <v>250</v>
      </c>
      <c r="B253" s="44" t="s">
        <v>214</v>
      </c>
      <c r="C253" s="44" t="s">
        <v>263</v>
      </c>
      <c r="D253" s="44" t="s">
        <v>1022</v>
      </c>
      <c r="E253" s="44" t="s">
        <v>326</v>
      </c>
      <c r="F253" s="9">
        <v>44159</v>
      </c>
      <c r="G253" s="9">
        <v>47810</v>
      </c>
      <c r="H253" s="7">
        <v>16.82</v>
      </c>
      <c r="I253" s="5">
        <v>12.64</v>
      </c>
      <c r="J253" s="5">
        <v>10.46</v>
      </c>
      <c r="K253" s="8">
        <v>432</v>
      </c>
    </row>
    <row r="254" spans="1:11" ht="22.5" x14ac:dyDescent="0.25">
      <c r="A254" s="44">
        <f t="shared" si="2"/>
        <v>251</v>
      </c>
      <c r="B254" s="44" t="s">
        <v>214</v>
      </c>
      <c r="C254" s="44" t="s">
        <v>263</v>
      </c>
      <c r="D254" s="44" t="s">
        <v>1023</v>
      </c>
      <c r="E254" s="44" t="s">
        <v>327</v>
      </c>
      <c r="F254" s="9" t="s">
        <v>328</v>
      </c>
      <c r="G254" s="9">
        <v>46760</v>
      </c>
      <c r="H254" s="7">
        <v>22.37</v>
      </c>
      <c r="I254" s="5">
        <v>4.07</v>
      </c>
      <c r="J254" s="5">
        <v>3.06</v>
      </c>
      <c r="K254" s="8">
        <v>157</v>
      </c>
    </row>
    <row r="255" spans="1:11" ht="22.5" x14ac:dyDescent="0.25">
      <c r="A255" s="44">
        <f t="shared" si="2"/>
        <v>252</v>
      </c>
      <c r="B255" s="44" t="s">
        <v>214</v>
      </c>
      <c r="C255" s="44" t="s">
        <v>263</v>
      </c>
      <c r="D255" s="44" t="s">
        <v>1024</v>
      </c>
      <c r="E255" s="44" t="s">
        <v>329</v>
      </c>
      <c r="F255" s="9">
        <v>43612</v>
      </c>
      <c r="G255" s="9">
        <v>47264</v>
      </c>
      <c r="H255" s="5">
        <v>10.25</v>
      </c>
      <c r="I255" s="5">
        <v>8.4600000000000009</v>
      </c>
      <c r="J255" s="5">
        <v>8.4600000000000009</v>
      </c>
      <c r="K255" s="8">
        <v>455</v>
      </c>
    </row>
    <row r="256" spans="1:11" ht="22.5" x14ac:dyDescent="0.25">
      <c r="A256" s="44">
        <f t="shared" si="2"/>
        <v>253</v>
      </c>
      <c r="B256" s="44" t="s">
        <v>214</v>
      </c>
      <c r="C256" s="44" t="s">
        <v>263</v>
      </c>
      <c r="D256" s="44" t="s">
        <v>1024</v>
      </c>
      <c r="E256" s="44" t="s">
        <v>330</v>
      </c>
      <c r="F256" s="9">
        <v>44159</v>
      </c>
      <c r="G256" s="9">
        <v>47810</v>
      </c>
      <c r="H256" s="5">
        <v>14.98</v>
      </c>
      <c r="I256" s="5">
        <v>13</v>
      </c>
      <c r="J256" s="5">
        <v>8.4600000000000009</v>
      </c>
      <c r="K256" s="8">
        <v>433</v>
      </c>
    </row>
    <row r="257" spans="1:11" ht="22.5" x14ac:dyDescent="0.25">
      <c r="A257" s="44">
        <f t="shared" si="2"/>
        <v>254</v>
      </c>
      <c r="B257" s="44" t="s">
        <v>214</v>
      </c>
      <c r="C257" s="44" t="s">
        <v>263</v>
      </c>
      <c r="D257" s="44" t="s">
        <v>1025</v>
      </c>
      <c r="E257" s="44" t="s">
        <v>331</v>
      </c>
      <c r="F257" s="9">
        <v>44146</v>
      </c>
      <c r="G257" s="9">
        <v>47797</v>
      </c>
      <c r="H257" s="7">
        <v>8.5</v>
      </c>
      <c r="I257" s="5">
        <v>4.93</v>
      </c>
      <c r="J257" s="5">
        <v>4.2</v>
      </c>
      <c r="K257" s="8">
        <v>291</v>
      </c>
    </row>
    <row r="258" spans="1:11" ht="22.5" x14ac:dyDescent="0.25">
      <c r="A258" s="44">
        <f t="shared" si="2"/>
        <v>255</v>
      </c>
      <c r="B258" s="44" t="s">
        <v>214</v>
      </c>
      <c r="C258" s="44" t="s">
        <v>263</v>
      </c>
      <c r="D258" s="44" t="s">
        <v>1026</v>
      </c>
      <c r="E258" s="44" t="s">
        <v>332</v>
      </c>
      <c r="F258" s="9" t="s">
        <v>333</v>
      </c>
      <c r="G258" s="9">
        <v>46827</v>
      </c>
      <c r="H258" s="5">
        <v>5.78</v>
      </c>
      <c r="I258" s="5">
        <v>3.71</v>
      </c>
      <c r="J258" s="5">
        <v>3.71</v>
      </c>
      <c r="K258" s="8">
        <v>233</v>
      </c>
    </row>
    <row r="259" spans="1:11" ht="22.5" x14ac:dyDescent="0.25">
      <c r="A259" s="44">
        <f t="shared" si="2"/>
        <v>256</v>
      </c>
      <c r="B259" s="44" t="s">
        <v>214</v>
      </c>
      <c r="C259" s="44" t="s">
        <v>263</v>
      </c>
      <c r="D259" s="44" t="s">
        <v>1027</v>
      </c>
      <c r="E259" s="44" t="s">
        <v>334</v>
      </c>
      <c r="F259" s="9">
        <v>42759</v>
      </c>
      <c r="G259" s="9">
        <v>46411</v>
      </c>
      <c r="H259" s="5">
        <v>13.78</v>
      </c>
      <c r="I259" s="5">
        <v>6.6</v>
      </c>
      <c r="J259" s="5">
        <v>6.6</v>
      </c>
      <c r="K259" s="8">
        <v>342</v>
      </c>
    </row>
    <row r="260" spans="1:11" ht="22.5" x14ac:dyDescent="0.25">
      <c r="A260" s="44">
        <f t="shared" si="2"/>
        <v>257</v>
      </c>
      <c r="B260" s="44" t="s">
        <v>214</v>
      </c>
      <c r="C260" s="44" t="s">
        <v>263</v>
      </c>
      <c r="D260" s="44" t="s">
        <v>1028</v>
      </c>
      <c r="E260" s="44" t="s">
        <v>335</v>
      </c>
      <c r="F260" s="9">
        <v>43108</v>
      </c>
      <c r="G260" s="9">
        <v>46760</v>
      </c>
      <c r="H260" s="5">
        <v>5.59</v>
      </c>
      <c r="I260" s="5">
        <v>4.47</v>
      </c>
      <c r="J260" s="5">
        <v>3.68</v>
      </c>
      <c r="K260" s="8">
        <v>181</v>
      </c>
    </row>
    <row r="261" spans="1:11" ht="33.75" x14ac:dyDescent="0.25">
      <c r="A261" s="44">
        <f t="shared" si="2"/>
        <v>258</v>
      </c>
      <c r="B261" s="44" t="s">
        <v>214</v>
      </c>
      <c r="C261" s="44" t="s">
        <v>263</v>
      </c>
      <c r="D261" s="44" t="s">
        <v>1029</v>
      </c>
      <c r="E261" s="44" t="s">
        <v>336</v>
      </c>
      <c r="F261" s="9">
        <v>44420</v>
      </c>
      <c r="G261" s="9">
        <v>48071</v>
      </c>
      <c r="H261" s="5">
        <v>35.700000000000003</v>
      </c>
      <c r="I261" s="5">
        <v>35.700000000000003</v>
      </c>
      <c r="J261" s="5">
        <v>33.549999999999997</v>
      </c>
      <c r="K261" s="8">
        <v>2688</v>
      </c>
    </row>
    <row r="262" spans="1:11" ht="22.5" x14ac:dyDescent="0.25">
      <c r="A262" s="44">
        <f t="shared" ref="A262:A325" si="3">A261+1</f>
        <v>259</v>
      </c>
      <c r="B262" s="44" t="s">
        <v>214</v>
      </c>
      <c r="C262" s="44" t="s">
        <v>263</v>
      </c>
      <c r="D262" s="44" t="s">
        <v>1030</v>
      </c>
      <c r="E262" s="49" t="s">
        <v>337</v>
      </c>
      <c r="F262" s="9" t="s">
        <v>338</v>
      </c>
      <c r="G262" s="9">
        <v>47009</v>
      </c>
      <c r="H262" s="5">
        <v>10</v>
      </c>
      <c r="I262" s="5">
        <v>8.01</v>
      </c>
      <c r="J262" s="5">
        <v>7.95</v>
      </c>
      <c r="K262" s="8">
        <v>490</v>
      </c>
    </row>
    <row r="263" spans="1:11" ht="22.5" x14ac:dyDescent="0.25">
      <c r="A263" s="44">
        <f t="shared" si="3"/>
        <v>260</v>
      </c>
      <c r="B263" s="44" t="s">
        <v>214</v>
      </c>
      <c r="C263" s="44" t="s">
        <v>263</v>
      </c>
      <c r="D263" s="44" t="s">
        <v>1031</v>
      </c>
      <c r="E263" s="49" t="s">
        <v>339</v>
      </c>
      <c r="F263" s="9">
        <v>44915</v>
      </c>
      <c r="G263" s="9">
        <v>48567</v>
      </c>
      <c r="H263" s="5">
        <v>9.18</v>
      </c>
      <c r="I263" s="5">
        <v>8.25</v>
      </c>
      <c r="J263" s="5">
        <v>8.25</v>
      </c>
      <c r="K263" s="8">
        <v>614</v>
      </c>
    </row>
    <row r="264" spans="1:11" ht="33.75" x14ac:dyDescent="0.25">
      <c r="A264" s="44">
        <f t="shared" si="3"/>
        <v>261</v>
      </c>
      <c r="B264" s="44" t="s">
        <v>214</v>
      </c>
      <c r="C264" s="44" t="s">
        <v>263</v>
      </c>
      <c r="D264" s="44" t="s">
        <v>1032</v>
      </c>
      <c r="E264" s="49" t="s">
        <v>340</v>
      </c>
      <c r="F264" s="9">
        <v>43441</v>
      </c>
      <c r="G264" s="9">
        <v>47093</v>
      </c>
      <c r="H264" s="5">
        <v>49.08</v>
      </c>
      <c r="I264" s="5">
        <v>49.08</v>
      </c>
      <c r="J264" s="5">
        <v>42.55</v>
      </c>
      <c r="K264" s="8">
        <v>2522</v>
      </c>
    </row>
    <row r="265" spans="1:11" ht="22.5" x14ac:dyDescent="0.25">
      <c r="A265" s="44">
        <f t="shared" si="3"/>
        <v>262</v>
      </c>
      <c r="B265" s="44" t="s">
        <v>214</v>
      </c>
      <c r="C265" s="44" t="s">
        <v>263</v>
      </c>
      <c r="D265" s="44" t="s">
        <v>1033</v>
      </c>
      <c r="E265" s="49" t="s">
        <v>341</v>
      </c>
      <c r="F265" s="9">
        <v>44474</v>
      </c>
      <c r="G265" s="9">
        <v>48125</v>
      </c>
      <c r="H265" s="5">
        <v>12.67</v>
      </c>
      <c r="I265" s="5">
        <v>6.73</v>
      </c>
      <c r="J265" s="5">
        <v>5.19</v>
      </c>
      <c r="K265" s="8">
        <v>584</v>
      </c>
    </row>
    <row r="266" spans="1:11" ht="22.5" x14ac:dyDescent="0.25">
      <c r="A266" s="44">
        <f t="shared" si="3"/>
        <v>263</v>
      </c>
      <c r="B266" s="44" t="s">
        <v>214</v>
      </c>
      <c r="C266" s="44" t="s">
        <v>263</v>
      </c>
      <c r="D266" s="44" t="s">
        <v>1034</v>
      </c>
      <c r="E266" s="44" t="s">
        <v>342</v>
      </c>
      <c r="F266" s="9" t="s">
        <v>343</v>
      </c>
      <c r="G266" s="9">
        <v>47746</v>
      </c>
      <c r="H266" s="5">
        <v>91</v>
      </c>
      <c r="I266" s="5">
        <v>84.45</v>
      </c>
      <c r="J266" s="5">
        <v>63.45</v>
      </c>
      <c r="K266" s="8">
        <v>5604</v>
      </c>
    </row>
    <row r="267" spans="1:11" ht="22.5" x14ac:dyDescent="0.25">
      <c r="A267" s="44">
        <f t="shared" si="3"/>
        <v>264</v>
      </c>
      <c r="B267" s="44" t="s">
        <v>214</v>
      </c>
      <c r="C267" s="44" t="s">
        <v>263</v>
      </c>
      <c r="D267" s="44" t="s">
        <v>1035</v>
      </c>
      <c r="E267" s="44" t="s">
        <v>344</v>
      </c>
      <c r="F267" s="9">
        <v>43199</v>
      </c>
      <c r="G267" s="9">
        <v>46969</v>
      </c>
      <c r="H267" s="10">
        <v>70.003</v>
      </c>
      <c r="I267" s="5">
        <v>67.989999999999995</v>
      </c>
      <c r="J267" s="5">
        <v>60.5</v>
      </c>
      <c r="K267" s="8">
        <v>5025.51</v>
      </c>
    </row>
    <row r="268" spans="1:11" ht="33.75" x14ac:dyDescent="0.25">
      <c r="A268" s="44">
        <f t="shared" si="3"/>
        <v>265</v>
      </c>
      <c r="B268" s="44" t="s">
        <v>214</v>
      </c>
      <c r="C268" s="44" t="s">
        <v>263</v>
      </c>
      <c r="D268" s="44" t="s">
        <v>1036</v>
      </c>
      <c r="E268" s="49" t="s">
        <v>345</v>
      </c>
      <c r="F268" s="9">
        <v>43661</v>
      </c>
      <c r="G268" s="9">
        <v>47313</v>
      </c>
      <c r="H268" s="5">
        <v>8.5</v>
      </c>
      <c r="I268" s="5">
        <v>7.51</v>
      </c>
      <c r="J268" s="5">
        <v>6.88</v>
      </c>
      <c r="K268" s="8">
        <v>440</v>
      </c>
    </row>
    <row r="269" spans="1:11" ht="33.75" x14ac:dyDescent="0.25">
      <c r="A269" s="44">
        <f t="shared" si="3"/>
        <v>266</v>
      </c>
      <c r="B269" s="44" t="s">
        <v>214</v>
      </c>
      <c r="C269" s="44" t="s">
        <v>263</v>
      </c>
      <c r="D269" s="44" t="s">
        <v>1037</v>
      </c>
      <c r="E269" s="44" t="s">
        <v>346</v>
      </c>
      <c r="F269" s="9">
        <v>43661</v>
      </c>
      <c r="G269" s="9">
        <v>47313</v>
      </c>
      <c r="H269" s="7">
        <v>6.53</v>
      </c>
      <c r="I269" s="5">
        <v>5.08</v>
      </c>
      <c r="J269" s="5">
        <v>5.08</v>
      </c>
      <c r="K269" s="8">
        <v>235</v>
      </c>
    </row>
    <row r="270" spans="1:11" ht="33.75" x14ac:dyDescent="0.25">
      <c r="A270" s="44">
        <f t="shared" si="3"/>
        <v>267</v>
      </c>
      <c r="B270" s="44" t="s">
        <v>214</v>
      </c>
      <c r="C270" s="44" t="s">
        <v>263</v>
      </c>
      <c r="D270" s="44" t="s">
        <v>1038</v>
      </c>
      <c r="E270" s="44" t="s">
        <v>347</v>
      </c>
      <c r="F270" s="9">
        <v>43472</v>
      </c>
      <c r="G270" s="9">
        <v>47124</v>
      </c>
      <c r="H270" s="11">
        <v>69.349999999999994</v>
      </c>
      <c r="I270" s="11">
        <v>46.29</v>
      </c>
      <c r="J270" s="11">
        <v>19.18</v>
      </c>
      <c r="K270" s="8">
        <v>776</v>
      </c>
    </row>
    <row r="271" spans="1:11" ht="22.5" x14ac:dyDescent="0.25">
      <c r="A271" s="44">
        <f t="shared" si="3"/>
        <v>268</v>
      </c>
      <c r="B271" s="44" t="s">
        <v>214</v>
      </c>
      <c r="C271" s="44" t="s">
        <v>263</v>
      </c>
      <c r="D271" s="44" t="s">
        <v>1039</v>
      </c>
      <c r="E271" s="44" t="s">
        <v>348</v>
      </c>
      <c r="F271" s="9">
        <v>42948</v>
      </c>
      <c r="G271" s="9">
        <v>46600</v>
      </c>
      <c r="H271" s="5">
        <v>117.3</v>
      </c>
      <c r="I271" s="5">
        <v>116.29</v>
      </c>
      <c r="J271" s="5">
        <v>107.82</v>
      </c>
      <c r="K271" s="8">
        <v>9588</v>
      </c>
    </row>
    <row r="272" spans="1:11" ht="22.5" x14ac:dyDescent="0.25">
      <c r="A272" s="44">
        <f t="shared" si="3"/>
        <v>269</v>
      </c>
      <c r="B272" s="44" t="s">
        <v>214</v>
      </c>
      <c r="C272" s="44" t="s">
        <v>263</v>
      </c>
      <c r="D272" s="44" t="s">
        <v>1040</v>
      </c>
      <c r="E272" s="44" t="s">
        <v>349</v>
      </c>
      <c r="F272" s="9">
        <v>43010</v>
      </c>
      <c r="G272" s="9">
        <v>46662</v>
      </c>
      <c r="H272" s="5">
        <v>32.31</v>
      </c>
      <c r="I272" s="5">
        <v>31.72</v>
      </c>
      <c r="J272" s="5">
        <v>31.72</v>
      </c>
      <c r="K272" s="8">
        <v>1874</v>
      </c>
    </row>
    <row r="273" spans="1:11" ht="22.5" x14ac:dyDescent="0.25">
      <c r="A273" s="44">
        <f t="shared" si="3"/>
        <v>270</v>
      </c>
      <c r="B273" s="44" t="s">
        <v>214</v>
      </c>
      <c r="C273" s="44" t="s">
        <v>263</v>
      </c>
      <c r="D273" s="44" t="s">
        <v>1041</v>
      </c>
      <c r="E273" s="44" t="s">
        <v>350</v>
      </c>
      <c r="F273" s="9">
        <v>43774</v>
      </c>
      <c r="G273" s="9">
        <v>47426</v>
      </c>
      <c r="H273" s="5">
        <v>102.06</v>
      </c>
      <c r="I273" s="5">
        <v>82.73</v>
      </c>
      <c r="J273" s="5">
        <v>81.150000000000006</v>
      </c>
      <c r="K273" s="8">
        <v>3117</v>
      </c>
    </row>
    <row r="274" spans="1:11" ht="33.75" x14ac:dyDescent="0.25">
      <c r="A274" s="44">
        <f t="shared" si="3"/>
        <v>271</v>
      </c>
      <c r="B274" s="44" t="s">
        <v>214</v>
      </c>
      <c r="C274" s="44" t="s">
        <v>263</v>
      </c>
      <c r="D274" s="44" t="s">
        <v>1042</v>
      </c>
      <c r="E274" s="44" t="s">
        <v>351</v>
      </c>
      <c r="F274" s="9" t="s">
        <v>352</v>
      </c>
      <c r="G274" s="9">
        <v>46984</v>
      </c>
      <c r="H274" s="5">
        <v>36</v>
      </c>
      <c r="I274" s="5">
        <v>26.15</v>
      </c>
      <c r="J274" s="5">
        <v>20.260000000000002</v>
      </c>
      <c r="K274" s="8">
        <v>1473</v>
      </c>
    </row>
    <row r="275" spans="1:11" ht="22.5" x14ac:dyDescent="0.25">
      <c r="A275" s="44">
        <f t="shared" si="3"/>
        <v>272</v>
      </c>
      <c r="B275" s="44" t="s">
        <v>214</v>
      </c>
      <c r="C275" s="44" t="s">
        <v>263</v>
      </c>
      <c r="D275" s="44" t="s">
        <v>1043</v>
      </c>
      <c r="E275" s="44" t="s">
        <v>353</v>
      </c>
      <c r="F275" s="9">
        <v>44881</v>
      </c>
      <c r="G275" s="9">
        <v>48533</v>
      </c>
      <c r="H275" s="5">
        <v>19.739999999999998</v>
      </c>
      <c r="I275" s="5">
        <v>14.27</v>
      </c>
      <c r="J275" s="5">
        <v>10.69</v>
      </c>
      <c r="K275" s="8">
        <v>687</v>
      </c>
    </row>
    <row r="276" spans="1:11" ht="22.5" x14ac:dyDescent="0.25">
      <c r="A276" s="44">
        <f t="shared" si="3"/>
        <v>273</v>
      </c>
      <c r="B276" s="44" t="s">
        <v>214</v>
      </c>
      <c r="C276" s="44" t="s">
        <v>263</v>
      </c>
      <c r="D276" s="44" t="s">
        <v>1044</v>
      </c>
      <c r="E276" s="44" t="s">
        <v>354</v>
      </c>
      <c r="F276" s="9">
        <v>43108</v>
      </c>
      <c r="G276" s="9">
        <v>46760</v>
      </c>
      <c r="H276" s="5">
        <v>21</v>
      </c>
      <c r="I276" s="5">
        <v>13.26</v>
      </c>
      <c r="J276" s="5">
        <v>11.24</v>
      </c>
      <c r="K276" s="8">
        <v>832</v>
      </c>
    </row>
    <row r="277" spans="1:11" ht="22.5" x14ac:dyDescent="0.25">
      <c r="A277" s="44">
        <f t="shared" si="3"/>
        <v>274</v>
      </c>
      <c r="B277" s="44" t="s">
        <v>214</v>
      </c>
      <c r="C277" s="44" t="s">
        <v>263</v>
      </c>
      <c r="D277" s="44" t="s">
        <v>1045</v>
      </c>
      <c r="E277" s="44" t="s">
        <v>355</v>
      </c>
      <c r="F277" s="9" t="s">
        <v>356</v>
      </c>
      <c r="G277" s="9">
        <v>45543</v>
      </c>
      <c r="H277" s="7">
        <v>172.98</v>
      </c>
      <c r="I277" s="5">
        <v>170.62</v>
      </c>
      <c r="J277" s="5">
        <v>159.47999999999999</v>
      </c>
      <c r="K277" s="8">
        <v>9870</v>
      </c>
    </row>
    <row r="278" spans="1:11" ht="22.5" x14ac:dyDescent="0.25">
      <c r="A278" s="44">
        <f t="shared" si="3"/>
        <v>275</v>
      </c>
      <c r="B278" s="44" t="s">
        <v>214</v>
      </c>
      <c r="C278" s="44" t="s">
        <v>263</v>
      </c>
      <c r="D278" s="44" t="s">
        <v>1046</v>
      </c>
      <c r="E278" s="44" t="s">
        <v>357</v>
      </c>
      <c r="F278" s="9">
        <v>44182</v>
      </c>
      <c r="G278" s="9">
        <v>47833</v>
      </c>
      <c r="H278" s="7">
        <v>257.25</v>
      </c>
      <c r="I278" s="5">
        <v>255.858</v>
      </c>
      <c r="J278" s="5">
        <v>34.905999999999999</v>
      </c>
      <c r="K278" s="8">
        <v>5867</v>
      </c>
    </row>
    <row r="279" spans="1:11" ht="22.5" x14ac:dyDescent="0.25">
      <c r="A279" s="44">
        <f t="shared" si="3"/>
        <v>276</v>
      </c>
      <c r="B279" s="44" t="s">
        <v>214</v>
      </c>
      <c r="C279" s="44" t="s">
        <v>263</v>
      </c>
      <c r="D279" s="44" t="s">
        <v>1047</v>
      </c>
      <c r="E279" s="44" t="s">
        <v>358</v>
      </c>
      <c r="F279" s="9">
        <v>43356</v>
      </c>
      <c r="G279" s="9">
        <v>47009</v>
      </c>
      <c r="H279" s="5">
        <v>9.7799999999999994</v>
      </c>
      <c r="I279" s="5">
        <v>3.7</v>
      </c>
      <c r="J279" s="5">
        <v>3.09</v>
      </c>
      <c r="K279" s="8">
        <v>96</v>
      </c>
    </row>
    <row r="280" spans="1:11" ht="33.75" x14ac:dyDescent="0.25">
      <c r="A280" s="44">
        <f t="shared" si="3"/>
        <v>277</v>
      </c>
      <c r="B280" s="44" t="s">
        <v>214</v>
      </c>
      <c r="C280" s="44" t="s">
        <v>263</v>
      </c>
      <c r="D280" s="44" t="s">
        <v>1048</v>
      </c>
      <c r="E280" s="44" t="s">
        <v>359</v>
      </c>
      <c r="F280" s="9">
        <v>44306</v>
      </c>
      <c r="G280" s="9">
        <v>47957</v>
      </c>
      <c r="H280" s="5">
        <v>15.6</v>
      </c>
      <c r="I280" s="5">
        <v>3.28</v>
      </c>
      <c r="J280" s="5">
        <v>1.43</v>
      </c>
      <c r="K280" s="8">
        <v>94</v>
      </c>
    </row>
    <row r="281" spans="1:11" ht="33.75" x14ac:dyDescent="0.25">
      <c r="A281" s="44">
        <f t="shared" si="3"/>
        <v>278</v>
      </c>
      <c r="B281" s="44" t="s">
        <v>214</v>
      </c>
      <c r="C281" s="44" t="s">
        <v>263</v>
      </c>
      <c r="D281" s="44" t="s">
        <v>1049</v>
      </c>
      <c r="E281" s="44" t="s">
        <v>360</v>
      </c>
      <c r="F281" s="9">
        <v>43003</v>
      </c>
      <c r="G281" s="9">
        <v>46655</v>
      </c>
      <c r="H281" s="5">
        <v>57.67</v>
      </c>
      <c r="I281" s="5">
        <v>4.54</v>
      </c>
      <c r="J281" s="5">
        <v>4.2</v>
      </c>
      <c r="K281" s="8">
        <v>392</v>
      </c>
    </row>
    <row r="282" spans="1:11" ht="22.5" x14ac:dyDescent="0.25">
      <c r="A282" s="44">
        <f t="shared" si="3"/>
        <v>279</v>
      </c>
      <c r="B282" s="44" t="s">
        <v>214</v>
      </c>
      <c r="C282" s="44" t="s">
        <v>263</v>
      </c>
      <c r="D282" s="44" t="s">
        <v>1050</v>
      </c>
      <c r="E282" s="44" t="s">
        <v>361</v>
      </c>
      <c r="F282" s="9">
        <v>43010</v>
      </c>
      <c r="G282" s="9">
        <v>46662</v>
      </c>
      <c r="H282" s="5">
        <v>25</v>
      </c>
      <c r="I282" s="5">
        <v>9.0299999999999994</v>
      </c>
      <c r="J282" s="5">
        <v>8.59</v>
      </c>
      <c r="K282" s="8">
        <v>635</v>
      </c>
    </row>
    <row r="283" spans="1:11" ht="45" x14ac:dyDescent="0.25">
      <c r="A283" s="44">
        <f t="shared" si="3"/>
        <v>280</v>
      </c>
      <c r="B283" s="44" t="s">
        <v>214</v>
      </c>
      <c r="C283" s="44" t="s">
        <v>263</v>
      </c>
      <c r="D283" s="44" t="s">
        <v>1051</v>
      </c>
      <c r="E283" s="44" t="s">
        <v>362</v>
      </c>
      <c r="F283" s="9">
        <v>44385</v>
      </c>
      <c r="G283" s="9">
        <v>48036</v>
      </c>
      <c r="H283" s="7">
        <v>3.97</v>
      </c>
      <c r="I283" s="5">
        <v>1.67</v>
      </c>
      <c r="J283" s="5">
        <v>1.55</v>
      </c>
      <c r="K283" s="8">
        <v>104</v>
      </c>
    </row>
    <row r="284" spans="1:11" ht="33.75" x14ac:dyDescent="0.25">
      <c r="A284" s="44">
        <f t="shared" si="3"/>
        <v>281</v>
      </c>
      <c r="B284" s="44" t="s">
        <v>214</v>
      </c>
      <c r="C284" s="44" t="s">
        <v>263</v>
      </c>
      <c r="D284" s="44" t="s">
        <v>1052</v>
      </c>
      <c r="E284" s="44" t="s">
        <v>363</v>
      </c>
      <c r="F284" s="9" t="s">
        <v>364</v>
      </c>
      <c r="G284" s="9">
        <v>46162</v>
      </c>
      <c r="H284" s="5">
        <v>19.62</v>
      </c>
      <c r="I284" s="5">
        <v>13.84</v>
      </c>
      <c r="J284" s="5">
        <v>8.06</v>
      </c>
      <c r="K284" s="8">
        <v>704</v>
      </c>
    </row>
    <row r="285" spans="1:11" ht="22.5" x14ac:dyDescent="0.25">
      <c r="A285" s="44">
        <f t="shared" si="3"/>
        <v>282</v>
      </c>
      <c r="B285" s="44" t="s">
        <v>214</v>
      </c>
      <c r="C285" s="44" t="s">
        <v>263</v>
      </c>
      <c r="D285" s="44" t="s">
        <v>1053</v>
      </c>
      <c r="E285" s="44" t="s">
        <v>365</v>
      </c>
      <c r="F285" s="9">
        <v>43564</v>
      </c>
      <c r="G285" s="9">
        <v>47216</v>
      </c>
      <c r="H285" s="7">
        <v>14.3</v>
      </c>
      <c r="I285" s="5">
        <v>13.92</v>
      </c>
      <c r="J285" s="5">
        <v>13.92</v>
      </c>
      <c r="K285" s="8">
        <v>1521</v>
      </c>
    </row>
    <row r="286" spans="1:11" ht="45" x14ac:dyDescent="0.25">
      <c r="A286" s="44">
        <f t="shared" si="3"/>
        <v>283</v>
      </c>
      <c r="B286" s="44" t="s">
        <v>214</v>
      </c>
      <c r="C286" s="44" t="s">
        <v>263</v>
      </c>
      <c r="D286" s="44" t="s">
        <v>1054</v>
      </c>
      <c r="E286" s="44" t="s">
        <v>366</v>
      </c>
      <c r="F286" s="9">
        <v>44146</v>
      </c>
      <c r="G286" s="9">
        <v>47797</v>
      </c>
      <c r="H286" s="7">
        <v>9.92</v>
      </c>
      <c r="I286" s="5">
        <v>9.83</v>
      </c>
      <c r="J286" s="5">
        <v>9.83</v>
      </c>
      <c r="K286" s="8">
        <v>467</v>
      </c>
    </row>
    <row r="287" spans="1:11" ht="22.5" x14ac:dyDescent="0.25">
      <c r="A287" s="44">
        <f t="shared" si="3"/>
        <v>284</v>
      </c>
      <c r="B287" s="44" t="s">
        <v>214</v>
      </c>
      <c r="C287" s="44" t="s">
        <v>263</v>
      </c>
      <c r="D287" s="44" t="s">
        <v>1055</v>
      </c>
      <c r="E287" s="44" t="s">
        <v>367</v>
      </c>
      <c r="F287" s="9">
        <v>44350</v>
      </c>
      <c r="G287" s="9">
        <v>48001</v>
      </c>
      <c r="H287" s="7">
        <v>68.42</v>
      </c>
      <c r="I287" s="5">
        <v>67.83</v>
      </c>
      <c r="J287" s="5">
        <v>63.81</v>
      </c>
      <c r="K287" s="8">
        <v>4742</v>
      </c>
    </row>
    <row r="288" spans="1:11" ht="22.5" x14ac:dyDescent="0.25">
      <c r="A288" s="44">
        <f t="shared" si="3"/>
        <v>285</v>
      </c>
      <c r="B288" s="44" t="s">
        <v>214</v>
      </c>
      <c r="C288" s="44" t="s">
        <v>368</v>
      </c>
      <c r="D288" s="44" t="s">
        <v>1056</v>
      </c>
      <c r="E288" s="44" t="s">
        <v>369</v>
      </c>
      <c r="F288" s="9" t="s">
        <v>370</v>
      </c>
      <c r="G288" s="9">
        <v>46280</v>
      </c>
      <c r="H288" s="12">
        <v>1519.2</v>
      </c>
      <c r="I288" s="12">
        <v>673.45</v>
      </c>
      <c r="J288" s="12">
        <v>467.22</v>
      </c>
      <c r="K288" s="8">
        <v>10507</v>
      </c>
    </row>
    <row r="289" spans="1:11" ht="22.5" x14ac:dyDescent="0.25">
      <c r="A289" s="44">
        <f t="shared" si="3"/>
        <v>286</v>
      </c>
      <c r="B289" s="44" t="s">
        <v>214</v>
      </c>
      <c r="C289" s="46" t="s">
        <v>368</v>
      </c>
      <c r="D289" s="46" t="s">
        <v>1057</v>
      </c>
      <c r="E289" s="44" t="s">
        <v>371</v>
      </c>
      <c r="F289" s="9">
        <v>43356</v>
      </c>
      <c r="G289" s="9">
        <v>47009</v>
      </c>
      <c r="H289" s="5">
        <v>2750.64</v>
      </c>
      <c r="I289" s="5">
        <v>1185.98</v>
      </c>
      <c r="J289" s="5">
        <v>386.72</v>
      </c>
      <c r="K289" s="8">
        <v>28556</v>
      </c>
    </row>
    <row r="290" spans="1:11" ht="22.5" x14ac:dyDescent="0.25">
      <c r="A290" s="44">
        <f t="shared" si="3"/>
        <v>287</v>
      </c>
      <c r="B290" s="44" t="s">
        <v>214</v>
      </c>
      <c r="C290" s="46" t="s">
        <v>368</v>
      </c>
      <c r="D290" s="46" t="s">
        <v>1058</v>
      </c>
      <c r="E290" s="44" t="s">
        <v>372</v>
      </c>
      <c r="F290" s="9">
        <v>43441</v>
      </c>
      <c r="G290" s="9">
        <v>47093</v>
      </c>
      <c r="H290" s="5">
        <v>1189.8699999999999</v>
      </c>
      <c r="I290" s="5">
        <v>351.97</v>
      </c>
      <c r="J290" s="5">
        <v>104.08</v>
      </c>
      <c r="K290" s="8">
        <v>3832</v>
      </c>
    </row>
    <row r="291" spans="1:11" ht="33.75" x14ac:dyDescent="0.25">
      <c r="A291" s="44">
        <f t="shared" si="3"/>
        <v>288</v>
      </c>
      <c r="B291" s="44" t="s">
        <v>380</v>
      </c>
      <c r="C291" s="44" t="s">
        <v>373</v>
      </c>
      <c r="D291" s="44" t="s">
        <v>1059</v>
      </c>
      <c r="E291" s="44" t="s">
        <v>374</v>
      </c>
      <c r="F291" s="9" t="s">
        <v>375</v>
      </c>
      <c r="G291" s="9">
        <v>47184</v>
      </c>
      <c r="H291" s="5">
        <v>1731.24</v>
      </c>
      <c r="I291" s="5">
        <v>1541.07</v>
      </c>
      <c r="J291" s="5">
        <v>610.99</v>
      </c>
      <c r="K291" s="8">
        <v>27837</v>
      </c>
    </row>
    <row r="292" spans="1:11" ht="33.75" x14ac:dyDescent="0.25">
      <c r="A292" s="44">
        <f t="shared" si="3"/>
        <v>289</v>
      </c>
      <c r="B292" s="44" t="s">
        <v>380</v>
      </c>
      <c r="C292" s="46" t="s">
        <v>373</v>
      </c>
      <c r="D292" s="44" t="s">
        <v>1060</v>
      </c>
      <c r="E292" s="44" t="s">
        <v>376</v>
      </c>
      <c r="F292" s="9">
        <v>43766</v>
      </c>
      <c r="G292" s="9">
        <v>47418</v>
      </c>
      <c r="H292" s="11">
        <v>602.22</v>
      </c>
      <c r="I292" s="11">
        <v>364.16</v>
      </c>
      <c r="J292" s="11">
        <v>249.37</v>
      </c>
      <c r="K292" s="8">
        <v>7498</v>
      </c>
    </row>
    <row r="293" spans="1:11" ht="33.75" x14ac:dyDescent="0.25">
      <c r="A293" s="44">
        <f t="shared" si="3"/>
        <v>290</v>
      </c>
      <c r="B293" s="44" t="s">
        <v>380</v>
      </c>
      <c r="C293" s="44" t="s">
        <v>373</v>
      </c>
      <c r="D293" s="44" t="s">
        <v>1061</v>
      </c>
      <c r="E293" s="44" t="s">
        <v>377</v>
      </c>
      <c r="F293" s="9">
        <v>43619</v>
      </c>
      <c r="G293" s="9">
        <v>47271</v>
      </c>
      <c r="H293" s="5">
        <v>1554.21</v>
      </c>
      <c r="I293" s="5">
        <v>1001.4</v>
      </c>
      <c r="J293" s="5">
        <v>581</v>
      </c>
      <c r="K293" s="8">
        <v>38062</v>
      </c>
    </row>
    <row r="294" spans="1:11" ht="33.75" x14ac:dyDescent="0.25">
      <c r="A294" s="44">
        <f t="shared" si="3"/>
        <v>291</v>
      </c>
      <c r="B294" s="44" t="s">
        <v>380</v>
      </c>
      <c r="C294" s="44" t="s">
        <v>373</v>
      </c>
      <c r="D294" s="44" t="s">
        <v>1062</v>
      </c>
      <c r="E294" s="44" t="s">
        <v>378</v>
      </c>
      <c r="F294" s="9">
        <v>43437</v>
      </c>
      <c r="G294" s="9">
        <v>47090</v>
      </c>
      <c r="H294" s="7">
        <v>4.91</v>
      </c>
      <c r="I294" s="5">
        <v>4.82</v>
      </c>
      <c r="J294" s="5">
        <v>3.8730000000000002</v>
      </c>
      <c r="K294" s="8">
        <v>447</v>
      </c>
    </row>
    <row r="295" spans="1:11" ht="45" x14ac:dyDescent="0.25">
      <c r="A295" s="44">
        <f t="shared" si="3"/>
        <v>292</v>
      </c>
      <c r="B295" s="44" t="s">
        <v>380</v>
      </c>
      <c r="C295" s="44" t="s">
        <v>373</v>
      </c>
      <c r="D295" s="44" t="s">
        <v>1063</v>
      </c>
      <c r="E295" s="44" t="s">
        <v>379</v>
      </c>
      <c r="F295" s="9">
        <v>43437</v>
      </c>
      <c r="G295" s="9">
        <v>47090</v>
      </c>
      <c r="H295" s="7">
        <v>454.88</v>
      </c>
      <c r="I295" s="5">
        <v>437.14</v>
      </c>
      <c r="J295" s="5">
        <v>308.52999999999997</v>
      </c>
      <c r="K295" s="8">
        <v>10758</v>
      </c>
    </row>
    <row r="296" spans="1:11" ht="22.5" x14ac:dyDescent="0.25">
      <c r="A296" s="44">
        <f t="shared" si="3"/>
        <v>293</v>
      </c>
      <c r="B296" s="44" t="s">
        <v>380</v>
      </c>
      <c r="C296" s="44" t="s">
        <v>380</v>
      </c>
      <c r="D296" s="44" t="s">
        <v>1064</v>
      </c>
      <c r="E296" s="44" t="s">
        <v>381</v>
      </c>
      <c r="F296" s="9">
        <v>42628</v>
      </c>
      <c r="G296" s="9">
        <v>46280</v>
      </c>
      <c r="H296" s="7">
        <v>2694.33</v>
      </c>
      <c r="I296" s="5">
        <v>1563.58</v>
      </c>
      <c r="J296" s="5">
        <v>935.55</v>
      </c>
      <c r="K296" s="8">
        <v>32150</v>
      </c>
    </row>
    <row r="297" spans="1:11" ht="22.5" x14ac:dyDescent="0.25">
      <c r="A297" s="44">
        <f t="shared" si="3"/>
        <v>294</v>
      </c>
      <c r="B297" s="44" t="s">
        <v>380</v>
      </c>
      <c r="C297" s="46" t="s">
        <v>380</v>
      </c>
      <c r="D297" s="44" t="s">
        <v>1065</v>
      </c>
      <c r="E297" s="44" t="s">
        <v>382</v>
      </c>
      <c r="F297" s="9">
        <v>43438</v>
      </c>
      <c r="G297" s="9">
        <v>47090</v>
      </c>
      <c r="H297" s="7">
        <v>2083.44</v>
      </c>
      <c r="I297" s="5">
        <v>1912.18</v>
      </c>
      <c r="J297" s="5">
        <v>1174.6600000000001</v>
      </c>
      <c r="K297" s="8">
        <v>64953.347999999998</v>
      </c>
    </row>
    <row r="298" spans="1:11" ht="22.5" x14ac:dyDescent="0.25">
      <c r="A298" s="44">
        <f t="shared" si="3"/>
        <v>295</v>
      </c>
      <c r="B298" s="44" t="s">
        <v>380</v>
      </c>
      <c r="C298" s="44" t="s">
        <v>380</v>
      </c>
      <c r="D298" s="44" t="s">
        <v>1066</v>
      </c>
      <c r="E298" s="44" t="s">
        <v>383</v>
      </c>
      <c r="F298" s="9" t="s">
        <v>384</v>
      </c>
      <c r="G298" s="9">
        <v>46539</v>
      </c>
      <c r="H298" s="7">
        <v>278.55</v>
      </c>
      <c r="I298" s="5">
        <v>234.67</v>
      </c>
      <c r="J298" s="5">
        <v>206.89</v>
      </c>
      <c r="K298" s="8">
        <v>15055</v>
      </c>
    </row>
    <row r="299" spans="1:11" ht="22.5" x14ac:dyDescent="0.25">
      <c r="A299" s="44">
        <f t="shared" si="3"/>
        <v>296</v>
      </c>
      <c r="B299" s="44" t="s">
        <v>380</v>
      </c>
      <c r="C299" s="44" t="s">
        <v>380</v>
      </c>
      <c r="D299" s="44" t="s">
        <v>1067</v>
      </c>
      <c r="E299" s="44" t="s">
        <v>385</v>
      </c>
      <c r="F299" s="9">
        <v>43061</v>
      </c>
      <c r="G299" s="9">
        <v>46713</v>
      </c>
      <c r="H299" s="7">
        <v>1002</v>
      </c>
      <c r="I299" s="5">
        <v>517.1</v>
      </c>
      <c r="J299" s="5">
        <v>437.48</v>
      </c>
      <c r="K299" s="8">
        <v>25943</v>
      </c>
    </row>
    <row r="300" spans="1:11" ht="22.5" x14ac:dyDescent="0.25">
      <c r="A300" s="44">
        <f t="shared" si="3"/>
        <v>297</v>
      </c>
      <c r="B300" s="44" t="s">
        <v>380</v>
      </c>
      <c r="C300" s="44" t="s">
        <v>380</v>
      </c>
      <c r="D300" s="44" t="s">
        <v>1068</v>
      </c>
      <c r="E300" s="44" t="s">
        <v>386</v>
      </c>
      <c r="F300" s="9">
        <v>43612</v>
      </c>
      <c r="G300" s="9">
        <v>47203</v>
      </c>
      <c r="H300" s="11">
        <v>450.15</v>
      </c>
      <c r="I300" s="11">
        <v>211.01</v>
      </c>
      <c r="J300" s="11">
        <v>162.59</v>
      </c>
      <c r="K300" s="8">
        <v>15805</v>
      </c>
    </row>
    <row r="301" spans="1:11" ht="22.5" x14ac:dyDescent="0.25">
      <c r="A301" s="44">
        <f t="shared" si="3"/>
        <v>298</v>
      </c>
      <c r="B301" s="44" t="s">
        <v>380</v>
      </c>
      <c r="C301" s="44" t="s">
        <v>380</v>
      </c>
      <c r="D301" s="44" t="s">
        <v>1069</v>
      </c>
      <c r="E301" s="44" t="s">
        <v>387</v>
      </c>
      <c r="F301" s="9" t="s">
        <v>388</v>
      </c>
      <c r="G301" s="2">
        <v>46452</v>
      </c>
      <c r="H301" s="5">
        <v>2217</v>
      </c>
      <c r="I301" s="5">
        <v>2152.94</v>
      </c>
      <c r="J301" s="5">
        <v>1600.41</v>
      </c>
      <c r="K301" s="8">
        <v>95692</v>
      </c>
    </row>
    <row r="302" spans="1:11" ht="22.5" x14ac:dyDescent="0.25">
      <c r="A302" s="44">
        <f t="shared" si="3"/>
        <v>299</v>
      </c>
      <c r="B302" s="44" t="s">
        <v>380</v>
      </c>
      <c r="C302" s="44" t="s">
        <v>380</v>
      </c>
      <c r="D302" s="44" t="s">
        <v>1070</v>
      </c>
      <c r="E302" s="44" t="s">
        <v>389</v>
      </c>
      <c r="F302" s="9">
        <v>44523</v>
      </c>
      <c r="G302" s="2">
        <v>48174</v>
      </c>
      <c r="H302" s="5">
        <v>181</v>
      </c>
      <c r="I302" s="5">
        <v>146.9</v>
      </c>
      <c r="J302" s="5">
        <v>131.65</v>
      </c>
      <c r="K302" s="8">
        <v>15284</v>
      </c>
    </row>
    <row r="303" spans="1:11" ht="22.5" x14ac:dyDescent="0.25">
      <c r="A303" s="44">
        <f t="shared" si="3"/>
        <v>300</v>
      </c>
      <c r="B303" s="44" t="s">
        <v>380</v>
      </c>
      <c r="C303" s="46" t="s">
        <v>380</v>
      </c>
      <c r="D303" s="46" t="s">
        <v>1071</v>
      </c>
      <c r="E303" s="44" t="s">
        <v>390</v>
      </c>
      <c r="F303" s="9">
        <v>43024</v>
      </c>
      <c r="G303" s="9">
        <v>46676</v>
      </c>
      <c r="H303" s="11">
        <v>634.26</v>
      </c>
      <c r="I303" s="11">
        <v>378.09</v>
      </c>
      <c r="J303" s="11">
        <v>260.95999999999998</v>
      </c>
      <c r="K303" s="8">
        <v>13177</v>
      </c>
    </row>
    <row r="304" spans="1:11" ht="22.5" x14ac:dyDescent="0.25">
      <c r="A304" s="44">
        <f t="shared" si="3"/>
        <v>301</v>
      </c>
      <c r="B304" s="44" t="s">
        <v>380</v>
      </c>
      <c r="C304" s="46" t="s">
        <v>380</v>
      </c>
      <c r="D304" s="46" t="s">
        <v>1072</v>
      </c>
      <c r="E304" s="44" t="s">
        <v>391</v>
      </c>
      <c r="F304" s="9">
        <v>43780</v>
      </c>
      <c r="G304" s="9">
        <v>47432</v>
      </c>
      <c r="H304" s="11">
        <v>275.77999999999997</v>
      </c>
      <c r="I304" s="11">
        <v>232.14</v>
      </c>
      <c r="J304" s="11">
        <v>164.72</v>
      </c>
      <c r="K304" s="8">
        <v>9877</v>
      </c>
    </row>
    <row r="305" spans="1:11" ht="22.5" x14ac:dyDescent="0.25">
      <c r="A305" s="44">
        <f t="shared" si="3"/>
        <v>302</v>
      </c>
      <c r="B305" s="44" t="s">
        <v>380</v>
      </c>
      <c r="C305" s="44" t="s">
        <v>380</v>
      </c>
      <c r="D305" s="44" t="s">
        <v>1073</v>
      </c>
      <c r="E305" s="44" t="s">
        <v>392</v>
      </c>
      <c r="F305" s="9">
        <v>42948</v>
      </c>
      <c r="G305" s="9">
        <v>46600</v>
      </c>
      <c r="H305" s="11">
        <v>744.86</v>
      </c>
      <c r="I305" s="11">
        <v>644.24</v>
      </c>
      <c r="J305" s="11">
        <v>387.7</v>
      </c>
      <c r="K305" s="8">
        <v>33249</v>
      </c>
    </row>
    <row r="306" spans="1:11" ht="22.5" x14ac:dyDescent="0.25">
      <c r="A306" s="44">
        <f t="shared" si="3"/>
        <v>303</v>
      </c>
      <c r="B306" s="44" t="s">
        <v>380</v>
      </c>
      <c r="C306" s="44" t="s">
        <v>380</v>
      </c>
      <c r="D306" s="44" t="s">
        <v>1074</v>
      </c>
      <c r="E306" s="44" t="s">
        <v>393</v>
      </c>
      <c r="F306" s="9">
        <v>43651</v>
      </c>
      <c r="G306" s="9">
        <v>47303</v>
      </c>
      <c r="H306" s="11">
        <v>0</v>
      </c>
      <c r="I306" s="11">
        <v>0</v>
      </c>
      <c r="J306" s="11">
        <v>201.62</v>
      </c>
      <c r="K306" s="8">
        <v>15439</v>
      </c>
    </row>
    <row r="307" spans="1:11" ht="56.25" x14ac:dyDescent="0.25">
      <c r="A307" s="44">
        <f t="shared" si="3"/>
        <v>304</v>
      </c>
      <c r="B307" s="44" t="s">
        <v>380</v>
      </c>
      <c r="C307" s="44" t="s">
        <v>380</v>
      </c>
      <c r="D307" s="44" t="s">
        <v>1075</v>
      </c>
      <c r="E307" s="44" t="s">
        <v>394</v>
      </c>
      <c r="F307" s="9" t="s">
        <v>395</v>
      </c>
      <c r="G307" s="9">
        <v>46180</v>
      </c>
      <c r="H307" s="11">
        <v>47.05</v>
      </c>
      <c r="I307" s="11">
        <v>44.66</v>
      </c>
      <c r="J307" s="11">
        <v>32.229999999999997</v>
      </c>
      <c r="K307" s="8">
        <v>489</v>
      </c>
    </row>
    <row r="308" spans="1:11" ht="56.25" x14ac:dyDescent="0.25">
      <c r="A308" s="44">
        <f t="shared" si="3"/>
        <v>305</v>
      </c>
      <c r="B308" s="44" t="s">
        <v>380</v>
      </c>
      <c r="C308" s="44" t="s">
        <v>380</v>
      </c>
      <c r="D308" s="44" t="s">
        <v>1076</v>
      </c>
      <c r="E308" s="44" t="s">
        <v>396</v>
      </c>
      <c r="F308" s="9">
        <v>45104</v>
      </c>
      <c r="G308" s="9">
        <v>48756</v>
      </c>
      <c r="H308" s="11">
        <v>29.8</v>
      </c>
      <c r="I308" s="11">
        <v>22.72</v>
      </c>
      <c r="J308" s="11">
        <v>18.34</v>
      </c>
      <c r="K308" s="8">
        <v>1582</v>
      </c>
    </row>
    <row r="309" spans="1:11" ht="33.75" x14ac:dyDescent="0.25">
      <c r="A309" s="44">
        <f t="shared" si="3"/>
        <v>306</v>
      </c>
      <c r="B309" s="44" t="s">
        <v>380</v>
      </c>
      <c r="C309" s="46" t="s">
        <v>380</v>
      </c>
      <c r="D309" s="44" t="s">
        <v>1077</v>
      </c>
      <c r="E309" s="44" t="s">
        <v>397</v>
      </c>
      <c r="F309" s="9">
        <v>44293</v>
      </c>
      <c r="G309" s="9">
        <v>47944</v>
      </c>
      <c r="H309" s="11">
        <v>25.56</v>
      </c>
      <c r="I309" s="11">
        <v>19.600000000000001</v>
      </c>
      <c r="J309" s="11">
        <v>17.91</v>
      </c>
      <c r="K309" s="8">
        <v>1453</v>
      </c>
    </row>
    <row r="310" spans="1:11" ht="67.5" x14ac:dyDescent="0.25">
      <c r="A310" s="44">
        <f t="shared" si="3"/>
        <v>307</v>
      </c>
      <c r="B310" s="44" t="s">
        <v>380</v>
      </c>
      <c r="C310" s="44" t="s">
        <v>380</v>
      </c>
      <c r="D310" s="44" t="s">
        <v>1078</v>
      </c>
      <c r="E310" s="44" t="s">
        <v>398</v>
      </c>
      <c r="F310" s="9">
        <v>44879</v>
      </c>
      <c r="G310" s="9">
        <v>48531</v>
      </c>
      <c r="H310" s="11">
        <v>28.51</v>
      </c>
      <c r="I310" s="11">
        <v>23.18</v>
      </c>
      <c r="J310" s="11">
        <v>21.59</v>
      </c>
      <c r="K310" s="8">
        <v>2146</v>
      </c>
    </row>
    <row r="311" spans="1:11" ht="33.75" x14ac:dyDescent="0.25">
      <c r="A311" s="44">
        <f t="shared" si="3"/>
        <v>308</v>
      </c>
      <c r="B311" s="44" t="s">
        <v>380</v>
      </c>
      <c r="C311" s="44" t="s">
        <v>380</v>
      </c>
      <c r="D311" s="44" t="s">
        <v>1079</v>
      </c>
      <c r="E311" s="44" t="s">
        <v>399</v>
      </c>
      <c r="F311" s="9" t="s">
        <v>400</v>
      </c>
      <c r="G311" s="9">
        <v>47264</v>
      </c>
      <c r="H311" s="11">
        <v>53.66</v>
      </c>
      <c r="I311" s="11">
        <v>48.16</v>
      </c>
      <c r="J311" s="11">
        <v>43.87</v>
      </c>
      <c r="K311" s="8">
        <v>3137</v>
      </c>
    </row>
    <row r="312" spans="1:11" ht="33.75" x14ac:dyDescent="0.25">
      <c r="A312" s="44">
        <f t="shared" si="3"/>
        <v>309</v>
      </c>
      <c r="B312" s="44" t="s">
        <v>380</v>
      </c>
      <c r="C312" s="44" t="s">
        <v>380</v>
      </c>
      <c r="D312" s="44" t="s">
        <v>1080</v>
      </c>
      <c r="E312" s="44" t="s">
        <v>401</v>
      </c>
      <c r="F312" s="9">
        <v>43315</v>
      </c>
      <c r="G312" s="9">
        <v>46968</v>
      </c>
      <c r="H312" s="11">
        <v>6.02</v>
      </c>
      <c r="I312" s="11">
        <v>3.1</v>
      </c>
      <c r="J312" s="11">
        <v>1.93</v>
      </c>
      <c r="K312" s="8">
        <v>157</v>
      </c>
    </row>
    <row r="313" spans="1:11" ht="33.75" x14ac:dyDescent="0.25">
      <c r="A313" s="44">
        <f t="shared" si="3"/>
        <v>310</v>
      </c>
      <c r="B313" s="44" t="s">
        <v>380</v>
      </c>
      <c r="C313" s="44" t="s">
        <v>380</v>
      </c>
      <c r="D313" s="44" t="s">
        <v>1081</v>
      </c>
      <c r="E313" s="44" t="s">
        <v>402</v>
      </c>
      <c r="F313" s="9" t="s">
        <v>403</v>
      </c>
      <c r="G313" s="9">
        <v>46158</v>
      </c>
      <c r="H313" s="13">
        <v>636.85</v>
      </c>
      <c r="I313" s="11">
        <v>633.73</v>
      </c>
      <c r="J313" s="11">
        <v>560.54</v>
      </c>
      <c r="K313" s="8">
        <v>41346</v>
      </c>
    </row>
    <row r="314" spans="1:11" ht="22.5" x14ac:dyDescent="0.25">
      <c r="A314" s="44">
        <f t="shared" si="3"/>
        <v>311</v>
      </c>
      <c r="B314" s="44" t="s">
        <v>380</v>
      </c>
      <c r="C314" s="44" t="s">
        <v>380</v>
      </c>
      <c r="D314" s="44" t="s">
        <v>1081</v>
      </c>
      <c r="E314" s="44" t="s">
        <v>404</v>
      </c>
      <c r="F314" s="9">
        <v>44091</v>
      </c>
      <c r="G314" s="9">
        <v>47742</v>
      </c>
      <c r="H314" s="13">
        <v>60.91</v>
      </c>
      <c r="I314" s="11">
        <v>56.35</v>
      </c>
      <c r="J314" s="11">
        <v>54.82</v>
      </c>
      <c r="K314" s="8">
        <v>3969</v>
      </c>
    </row>
    <row r="315" spans="1:11" ht="33.75" x14ac:dyDescent="0.25">
      <c r="A315" s="44">
        <f t="shared" si="3"/>
        <v>312</v>
      </c>
      <c r="B315" s="44" t="s">
        <v>380</v>
      </c>
      <c r="C315" s="44" t="s">
        <v>380</v>
      </c>
      <c r="D315" s="44" t="s">
        <v>1082</v>
      </c>
      <c r="E315" s="44" t="s">
        <v>405</v>
      </c>
      <c r="F315" s="9">
        <v>43315</v>
      </c>
      <c r="G315" s="9">
        <v>46968</v>
      </c>
      <c r="H315" s="11">
        <v>17.21</v>
      </c>
      <c r="I315" s="11">
        <v>8.2899999999999991</v>
      </c>
      <c r="J315" s="11">
        <v>3.06</v>
      </c>
      <c r="K315" s="8">
        <v>204</v>
      </c>
    </row>
    <row r="316" spans="1:11" ht="22.5" x14ac:dyDescent="0.25">
      <c r="A316" s="44">
        <f t="shared" si="3"/>
        <v>313</v>
      </c>
      <c r="B316" s="44" t="s">
        <v>380</v>
      </c>
      <c r="C316" s="46" t="s">
        <v>380</v>
      </c>
      <c r="D316" s="44" t="s">
        <v>1083</v>
      </c>
      <c r="E316" s="44" t="s">
        <v>406</v>
      </c>
      <c r="F316" s="9">
        <v>43003</v>
      </c>
      <c r="G316" s="9">
        <v>46655</v>
      </c>
      <c r="H316" s="13">
        <v>14.34</v>
      </c>
      <c r="I316" s="11">
        <v>13.1</v>
      </c>
      <c r="J316" s="11">
        <v>12.12</v>
      </c>
      <c r="K316" s="8">
        <v>704</v>
      </c>
    </row>
    <row r="317" spans="1:11" ht="33.75" x14ac:dyDescent="0.25">
      <c r="A317" s="44">
        <f t="shared" si="3"/>
        <v>314</v>
      </c>
      <c r="B317" s="44" t="s">
        <v>380</v>
      </c>
      <c r="C317" s="46" t="s">
        <v>380</v>
      </c>
      <c r="D317" s="46" t="s">
        <v>1084</v>
      </c>
      <c r="E317" s="44" t="s">
        <v>407</v>
      </c>
      <c r="F317" s="9">
        <v>43174</v>
      </c>
      <c r="G317" s="9">
        <v>46827</v>
      </c>
      <c r="H317" s="13">
        <v>6.2</v>
      </c>
      <c r="I317" s="11">
        <v>6.2</v>
      </c>
      <c r="J317" s="11">
        <v>5.28</v>
      </c>
      <c r="K317" s="8">
        <v>257</v>
      </c>
    </row>
    <row r="318" spans="1:11" ht="22.5" x14ac:dyDescent="0.25">
      <c r="A318" s="44">
        <f t="shared" si="3"/>
        <v>315</v>
      </c>
      <c r="B318" s="44" t="s">
        <v>380</v>
      </c>
      <c r="C318" s="44" t="s">
        <v>380</v>
      </c>
      <c r="D318" s="44" t="s">
        <v>1085</v>
      </c>
      <c r="E318" s="44" t="s">
        <v>408</v>
      </c>
      <c r="F318" s="9">
        <v>43356</v>
      </c>
      <c r="G318" s="9">
        <v>47009</v>
      </c>
      <c r="H318" s="11">
        <v>7.94</v>
      </c>
      <c r="I318" s="11">
        <v>4.45</v>
      </c>
      <c r="J318" s="11">
        <v>3.72</v>
      </c>
      <c r="K318" s="8">
        <v>195</v>
      </c>
    </row>
    <row r="319" spans="1:11" ht="22.5" x14ac:dyDescent="0.25">
      <c r="A319" s="44">
        <f t="shared" si="3"/>
        <v>316</v>
      </c>
      <c r="B319" s="44" t="s">
        <v>380</v>
      </c>
      <c r="C319" s="44" t="s">
        <v>380</v>
      </c>
      <c r="D319" s="44" t="s">
        <v>1085</v>
      </c>
      <c r="E319" s="44" t="s">
        <v>409</v>
      </c>
      <c r="F319" s="9">
        <v>42223</v>
      </c>
      <c r="G319" s="9">
        <v>45876</v>
      </c>
      <c r="H319" s="11">
        <v>10.67</v>
      </c>
      <c r="I319" s="11">
        <v>10.53</v>
      </c>
      <c r="J319" s="11">
        <v>8.5299999999999994</v>
      </c>
      <c r="K319" s="8">
        <v>771</v>
      </c>
    </row>
    <row r="320" spans="1:11" ht="22.5" x14ac:dyDescent="0.25">
      <c r="A320" s="44">
        <f t="shared" si="3"/>
        <v>317</v>
      </c>
      <c r="B320" s="44" t="s">
        <v>380</v>
      </c>
      <c r="C320" s="44" t="s">
        <v>380</v>
      </c>
      <c r="D320" s="44" t="s">
        <v>1085</v>
      </c>
      <c r="E320" s="44" t="s">
        <v>410</v>
      </c>
      <c r="F320" s="9">
        <v>42226</v>
      </c>
      <c r="G320" s="9">
        <v>45879</v>
      </c>
      <c r="H320" s="11">
        <v>3.67</v>
      </c>
      <c r="I320" s="11">
        <v>3.12</v>
      </c>
      <c r="J320" s="11">
        <v>3</v>
      </c>
      <c r="K320" s="8">
        <v>413</v>
      </c>
    </row>
    <row r="321" spans="1:11" ht="22.5" x14ac:dyDescent="0.25">
      <c r="A321" s="44">
        <f t="shared" si="3"/>
        <v>318</v>
      </c>
      <c r="B321" s="44" t="s">
        <v>380</v>
      </c>
      <c r="C321" s="44" t="s">
        <v>380</v>
      </c>
      <c r="D321" s="44" t="s">
        <v>1085</v>
      </c>
      <c r="E321" s="44" t="s">
        <v>411</v>
      </c>
      <c r="F321" s="9">
        <v>42226</v>
      </c>
      <c r="G321" s="9">
        <v>45879</v>
      </c>
      <c r="H321" s="11">
        <v>2</v>
      </c>
      <c r="I321" s="11">
        <v>2</v>
      </c>
      <c r="J321" s="11">
        <v>2</v>
      </c>
      <c r="K321" s="8">
        <v>197</v>
      </c>
    </row>
    <row r="322" spans="1:11" ht="22.5" x14ac:dyDescent="0.25">
      <c r="A322" s="44">
        <f t="shared" si="3"/>
        <v>319</v>
      </c>
      <c r="B322" s="44" t="s">
        <v>380</v>
      </c>
      <c r="C322" s="44" t="s">
        <v>380</v>
      </c>
      <c r="D322" s="44" t="s">
        <v>1085</v>
      </c>
      <c r="E322" s="44" t="s">
        <v>412</v>
      </c>
      <c r="F322" s="14">
        <v>42528</v>
      </c>
      <c r="G322" s="14">
        <v>46180</v>
      </c>
      <c r="H322" s="11">
        <v>25.52</v>
      </c>
      <c r="I322" s="11">
        <v>24.66</v>
      </c>
      <c r="J322" s="11">
        <v>17.61</v>
      </c>
      <c r="K322" s="8">
        <v>892</v>
      </c>
    </row>
    <row r="323" spans="1:11" ht="22.5" x14ac:dyDescent="0.25">
      <c r="A323" s="44">
        <f t="shared" si="3"/>
        <v>320</v>
      </c>
      <c r="B323" s="44" t="s">
        <v>380</v>
      </c>
      <c r="C323" s="44" t="s">
        <v>380</v>
      </c>
      <c r="D323" s="44" t="s">
        <v>1085</v>
      </c>
      <c r="E323" s="44" t="s">
        <v>413</v>
      </c>
      <c r="F323" s="9">
        <v>42753</v>
      </c>
      <c r="G323" s="9">
        <v>46405</v>
      </c>
      <c r="H323" s="11">
        <v>3.82</v>
      </c>
      <c r="I323" s="11">
        <v>3.26</v>
      </c>
      <c r="J323" s="11">
        <v>3.26</v>
      </c>
      <c r="K323" s="8">
        <v>145</v>
      </c>
    </row>
    <row r="324" spans="1:11" ht="22.5" x14ac:dyDescent="0.25">
      <c r="A324" s="44">
        <f t="shared" si="3"/>
        <v>321</v>
      </c>
      <c r="B324" s="44" t="s">
        <v>380</v>
      </c>
      <c r="C324" s="44" t="s">
        <v>380</v>
      </c>
      <c r="D324" s="44" t="s">
        <v>1085</v>
      </c>
      <c r="E324" s="44" t="s">
        <v>414</v>
      </c>
      <c r="F324" s="9">
        <v>43271</v>
      </c>
      <c r="G324" s="9">
        <v>46924</v>
      </c>
      <c r="H324" s="11">
        <v>1.87</v>
      </c>
      <c r="I324" s="11">
        <v>1.69</v>
      </c>
      <c r="J324" s="11">
        <v>1.51</v>
      </c>
      <c r="K324" s="8">
        <v>107</v>
      </c>
    </row>
    <row r="325" spans="1:11" ht="22.5" x14ac:dyDescent="0.25">
      <c r="A325" s="44">
        <f t="shared" si="3"/>
        <v>322</v>
      </c>
      <c r="B325" s="44" t="s">
        <v>380</v>
      </c>
      <c r="C325" s="44" t="s">
        <v>380</v>
      </c>
      <c r="D325" s="44" t="s">
        <v>1085</v>
      </c>
      <c r="E325" s="44" t="s">
        <v>415</v>
      </c>
      <c r="F325" s="9" t="s">
        <v>416</v>
      </c>
      <c r="G325" s="9">
        <v>48395</v>
      </c>
      <c r="H325" s="11">
        <v>54.28</v>
      </c>
      <c r="I325" s="11">
        <v>51.36</v>
      </c>
      <c r="J325" s="11">
        <v>18.489999999999998</v>
      </c>
      <c r="K325" s="8">
        <v>1214</v>
      </c>
    </row>
    <row r="326" spans="1:11" ht="33.75" x14ac:dyDescent="0.25">
      <c r="A326" s="44">
        <f t="shared" ref="A326:A389" si="4">A325+1</f>
        <v>323</v>
      </c>
      <c r="B326" s="44" t="s">
        <v>380</v>
      </c>
      <c r="C326" s="46" t="s">
        <v>380</v>
      </c>
      <c r="D326" s="44" t="s">
        <v>1086</v>
      </c>
      <c r="E326" s="44" t="s">
        <v>417</v>
      </c>
      <c r="F326" s="9" t="s">
        <v>418</v>
      </c>
      <c r="G326" s="9">
        <v>46760</v>
      </c>
      <c r="H326" s="11">
        <v>25.77</v>
      </c>
      <c r="I326" s="11">
        <v>25.77</v>
      </c>
      <c r="J326" s="11">
        <v>17.940000000000001</v>
      </c>
      <c r="K326" s="8">
        <v>973</v>
      </c>
    </row>
    <row r="327" spans="1:11" ht="22.5" x14ac:dyDescent="0.25">
      <c r="A327" s="44">
        <f t="shared" si="4"/>
        <v>324</v>
      </c>
      <c r="B327" s="44" t="s">
        <v>380</v>
      </c>
      <c r="C327" s="44" t="s">
        <v>380</v>
      </c>
      <c r="D327" s="44" t="s">
        <v>1087</v>
      </c>
      <c r="E327" s="44" t="s">
        <v>419</v>
      </c>
      <c r="F327" s="9">
        <v>43619</v>
      </c>
      <c r="G327" s="9">
        <v>47271</v>
      </c>
      <c r="H327" s="11">
        <v>38.19</v>
      </c>
      <c r="I327" s="11">
        <v>38.19</v>
      </c>
      <c r="J327" s="11">
        <v>33.56</v>
      </c>
      <c r="K327" s="8">
        <v>4496</v>
      </c>
    </row>
    <row r="328" spans="1:11" ht="22.5" x14ac:dyDescent="0.25">
      <c r="A328" s="44">
        <f t="shared" si="4"/>
        <v>325</v>
      </c>
      <c r="B328" s="44" t="s">
        <v>380</v>
      </c>
      <c r="C328" s="46" t="s">
        <v>380</v>
      </c>
      <c r="D328" s="44" t="s">
        <v>1088</v>
      </c>
      <c r="E328" s="44" t="s">
        <v>420</v>
      </c>
      <c r="F328" s="9">
        <v>43840</v>
      </c>
      <c r="G328" s="9">
        <v>47492</v>
      </c>
      <c r="H328" s="11">
        <v>28.26</v>
      </c>
      <c r="I328" s="11">
        <v>26.51</v>
      </c>
      <c r="J328" s="11">
        <v>25.07</v>
      </c>
      <c r="K328" s="8">
        <v>2356</v>
      </c>
    </row>
    <row r="329" spans="1:11" ht="33.75" x14ac:dyDescent="0.25">
      <c r="A329" s="44">
        <f t="shared" si="4"/>
        <v>326</v>
      </c>
      <c r="B329" s="44" t="s">
        <v>380</v>
      </c>
      <c r="C329" s="44" t="s">
        <v>380</v>
      </c>
      <c r="D329" s="44" t="s">
        <v>1089</v>
      </c>
      <c r="E329" s="44" t="s">
        <v>421</v>
      </c>
      <c r="F329" s="9">
        <v>42226</v>
      </c>
      <c r="G329" s="9">
        <v>45879</v>
      </c>
      <c r="H329" s="11">
        <v>9.89</v>
      </c>
      <c r="I329" s="11">
        <v>9.89</v>
      </c>
      <c r="J329" s="11">
        <v>8.94</v>
      </c>
      <c r="K329" s="8">
        <v>709</v>
      </c>
    </row>
    <row r="330" spans="1:11" ht="22.5" x14ac:dyDescent="0.25">
      <c r="A330" s="44">
        <f t="shared" si="4"/>
        <v>327</v>
      </c>
      <c r="B330" s="44" t="s">
        <v>380</v>
      </c>
      <c r="C330" s="46" t="s">
        <v>380</v>
      </c>
      <c r="D330" s="44" t="s">
        <v>1090</v>
      </c>
      <c r="E330" s="44" t="s">
        <v>422</v>
      </c>
      <c r="F330" s="9">
        <v>42948</v>
      </c>
      <c r="G330" s="9">
        <v>46600</v>
      </c>
      <c r="H330" s="11">
        <v>3.76</v>
      </c>
      <c r="I330" s="11">
        <v>3.76</v>
      </c>
      <c r="J330" s="11">
        <v>3.51</v>
      </c>
      <c r="K330" s="8">
        <v>399</v>
      </c>
    </row>
    <row r="331" spans="1:11" ht="22.5" x14ac:dyDescent="0.25">
      <c r="A331" s="44">
        <f t="shared" si="4"/>
        <v>328</v>
      </c>
      <c r="B331" s="44" t="s">
        <v>380</v>
      </c>
      <c r="C331" s="46" t="s">
        <v>380</v>
      </c>
      <c r="D331" s="44" t="s">
        <v>1090</v>
      </c>
      <c r="E331" s="44" t="s">
        <v>423</v>
      </c>
      <c r="F331" s="9">
        <v>43150</v>
      </c>
      <c r="G331" s="9">
        <v>46802</v>
      </c>
      <c r="H331" s="11">
        <v>6</v>
      </c>
      <c r="I331" s="11">
        <v>6</v>
      </c>
      <c r="J331" s="11">
        <v>3.77</v>
      </c>
      <c r="K331" s="8">
        <v>451</v>
      </c>
    </row>
    <row r="332" spans="1:11" ht="22.5" x14ac:dyDescent="0.25">
      <c r="A332" s="44">
        <f t="shared" si="4"/>
        <v>329</v>
      </c>
      <c r="B332" s="44" t="s">
        <v>380</v>
      </c>
      <c r="C332" s="46" t="s">
        <v>380</v>
      </c>
      <c r="D332" s="44" t="s">
        <v>1091</v>
      </c>
      <c r="E332" s="44" t="s">
        <v>424</v>
      </c>
      <c r="F332" s="9">
        <v>43766</v>
      </c>
      <c r="G332" s="9">
        <v>47418</v>
      </c>
      <c r="H332" s="11">
        <v>29.58</v>
      </c>
      <c r="I332" s="11">
        <v>29.58</v>
      </c>
      <c r="J332" s="11">
        <v>26.95</v>
      </c>
      <c r="K332" s="8">
        <v>1842</v>
      </c>
    </row>
    <row r="333" spans="1:11" ht="22.5" x14ac:dyDescent="0.25">
      <c r="A333" s="44">
        <f t="shared" si="4"/>
        <v>330</v>
      </c>
      <c r="B333" s="44" t="s">
        <v>380</v>
      </c>
      <c r="C333" s="46" t="s">
        <v>425</v>
      </c>
      <c r="D333" s="44" t="s">
        <v>1092</v>
      </c>
      <c r="E333" s="44" t="s">
        <v>426</v>
      </c>
      <c r="F333" s="9">
        <v>44872</v>
      </c>
      <c r="G333" s="9">
        <v>48524</v>
      </c>
      <c r="H333" s="11">
        <v>1470.63</v>
      </c>
      <c r="I333" s="11">
        <v>777.86</v>
      </c>
      <c r="J333" s="11">
        <v>406.4</v>
      </c>
      <c r="K333" s="8">
        <v>12567</v>
      </c>
    </row>
    <row r="334" spans="1:11" ht="22.5" x14ac:dyDescent="0.25">
      <c r="A334" s="44">
        <f t="shared" si="4"/>
        <v>331</v>
      </c>
      <c r="B334" s="44" t="s">
        <v>380</v>
      </c>
      <c r="C334" s="44" t="s">
        <v>425</v>
      </c>
      <c r="D334" s="44" t="s">
        <v>1093</v>
      </c>
      <c r="E334" s="44" t="s">
        <v>427</v>
      </c>
      <c r="F334" s="9">
        <v>43437</v>
      </c>
      <c r="G334" s="9">
        <v>47090</v>
      </c>
      <c r="H334" s="11">
        <v>1362</v>
      </c>
      <c r="I334" s="11">
        <v>987.6</v>
      </c>
      <c r="J334" s="11">
        <v>370.68</v>
      </c>
      <c r="K334" s="8">
        <v>7586</v>
      </c>
    </row>
    <row r="335" spans="1:11" ht="22.5" x14ac:dyDescent="0.25">
      <c r="A335" s="44">
        <f t="shared" si="4"/>
        <v>332</v>
      </c>
      <c r="B335" s="44" t="s">
        <v>380</v>
      </c>
      <c r="C335" s="44" t="s">
        <v>425</v>
      </c>
      <c r="D335" s="44" t="s">
        <v>1094</v>
      </c>
      <c r="E335" s="44" t="s">
        <v>428</v>
      </c>
      <c r="F335" s="9">
        <v>43356</v>
      </c>
      <c r="G335" s="9">
        <v>47009</v>
      </c>
      <c r="H335" s="11">
        <v>6083.19</v>
      </c>
      <c r="I335" s="11">
        <v>4338.1099999999997</v>
      </c>
      <c r="J335" s="11">
        <v>1499.59</v>
      </c>
      <c r="K335" s="8">
        <v>57774</v>
      </c>
    </row>
    <row r="336" spans="1:11" ht="56.25" x14ac:dyDescent="0.25">
      <c r="A336" s="44">
        <f t="shared" si="4"/>
        <v>333</v>
      </c>
      <c r="B336" s="44" t="s">
        <v>380</v>
      </c>
      <c r="C336" s="44" t="s">
        <v>425</v>
      </c>
      <c r="D336" s="44" t="s">
        <v>1095</v>
      </c>
      <c r="E336" s="44" t="s">
        <v>429</v>
      </c>
      <c r="F336" s="9">
        <v>42528</v>
      </c>
      <c r="G336" s="9">
        <v>46180</v>
      </c>
      <c r="H336" s="11">
        <v>14.01</v>
      </c>
      <c r="I336" s="11">
        <v>13.67</v>
      </c>
      <c r="J336" s="11">
        <v>12.65</v>
      </c>
      <c r="K336" s="8">
        <v>606</v>
      </c>
    </row>
    <row r="337" spans="1:11" ht="22.5" x14ac:dyDescent="0.25">
      <c r="A337" s="44">
        <f t="shared" si="4"/>
        <v>334</v>
      </c>
      <c r="B337" s="44" t="s">
        <v>380</v>
      </c>
      <c r="C337" s="44" t="s">
        <v>425</v>
      </c>
      <c r="D337" s="44" t="s">
        <v>1096</v>
      </c>
      <c r="E337" s="44" t="s">
        <v>430</v>
      </c>
      <c r="F337" s="9">
        <v>42667</v>
      </c>
      <c r="G337" s="9">
        <v>46319</v>
      </c>
      <c r="H337" s="11">
        <v>45.26</v>
      </c>
      <c r="I337" s="11">
        <v>40.42</v>
      </c>
      <c r="J337" s="11">
        <v>35.99</v>
      </c>
      <c r="K337" s="8">
        <v>1297</v>
      </c>
    </row>
    <row r="338" spans="1:11" ht="22.5" x14ac:dyDescent="0.25">
      <c r="A338" s="44">
        <f t="shared" si="4"/>
        <v>335</v>
      </c>
      <c r="B338" s="44" t="s">
        <v>380</v>
      </c>
      <c r="C338" s="44" t="s">
        <v>425</v>
      </c>
      <c r="D338" s="44" t="s">
        <v>1097</v>
      </c>
      <c r="E338" s="44" t="s">
        <v>431</v>
      </c>
      <c r="F338" s="9">
        <v>42667</v>
      </c>
      <c r="G338" s="9">
        <v>46319</v>
      </c>
      <c r="H338" s="11">
        <v>165.14</v>
      </c>
      <c r="I338" s="11">
        <v>163.13999999999999</v>
      </c>
      <c r="J338" s="11">
        <v>133.91</v>
      </c>
      <c r="K338" s="8">
        <v>2662</v>
      </c>
    </row>
    <row r="339" spans="1:11" ht="33.75" x14ac:dyDescent="0.25">
      <c r="A339" s="44">
        <f t="shared" si="4"/>
        <v>336</v>
      </c>
      <c r="B339" s="44" t="s">
        <v>380</v>
      </c>
      <c r="C339" s="44" t="s">
        <v>425</v>
      </c>
      <c r="D339" s="44" t="s">
        <v>1098</v>
      </c>
      <c r="E339" s="44" t="s">
        <v>432</v>
      </c>
      <c r="F339" s="9">
        <v>42667</v>
      </c>
      <c r="G339" s="9">
        <v>46319</v>
      </c>
      <c r="H339" s="11">
        <v>67.27</v>
      </c>
      <c r="I339" s="11">
        <v>58.44</v>
      </c>
      <c r="J339" s="11">
        <v>53.93</v>
      </c>
      <c r="K339" s="8">
        <v>2190</v>
      </c>
    </row>
    <row r="340" spans="1:11" ht="22.5" x14ac:dyDescent="0.25">
      <c r="A340" s="44">
        <f t="shared" si="4"/>
        <v>337</v>
      </c>
      <c r="B340" s="44" t="s">
        <v>380</v>
      </c>
      <c r="C340" s="44" t="s">
        <v>425</v>
      </c>
      <c r="D340" s="44" t="s">
        <v>1099</v>
      </c>
      <c r="E340" s="44" t="s">
        <v>433</v>
      </c>
      <c r="F340" s="9">
        <v>43661</v>
      </c>
      <c r="G340" s="9">
        <v>47313</v>
      </c>
      <c r="H340" s="11">
        <v>65.569999999999993</v>
      </c>
      <c r="I340" s="11">
        <v>63.77</v>
      </c>
      <c r="J340" s="11">
        <v>26.56</v>
      </c>
      <c r="K340" s="8">
        <v>986</v>
      </c>
    </row>
    <row r="341" spans="1:11" ht="22.5" x14ac:dyDescent="0.25">
      <c r="A341" s="44">
        <f t="shared" si="4"/>
        <v>338</v>
      </c>
      <c r="B341" s="44" t="s">
        <v>380</v>
      </c>
      <c r="C341" s="44" t="s">
        <v>425</v>
      </c>
      <c r="D341" s="44" t="s">
        <v>1100</v>
      </c>
      <c r="E341" s="44" t="s">
        <v>434</v>
      </c>
      <c r="F341" s="9" t="s">
        <v>435</v>
      </c>
      <c r="G341" s="9">
        <v>46319</v>
      </c>
      <c r="H341" s="11">
        <v>13.59</v>
      </c>
      <c r="I341" s="11">
        <v>13.19</v>
      </c>
      <c r="J341" s="11">
        <v>12.33</v>
      </c>
      <c r="K341" s="8">
        <v>944</v>
      </c>
    </row>
    <row r="342" spans="1:11" ht="22.5" x14ac:dyDescent="0.25">
      <c r="A342" s="44">
        <f t="shared" si="4"/>
        <v>339</v>
      </c>
      <c r="B342" s="44" t="s">
        <v>380</v>
      </c>
      <c r="C342" s="44" t="s">
        <v>425</v>
      </c>
      <c r="D342" s="44" t="s">
        <v>1101</v>
      </c>
      <c r="E342" s="44" t="s">
        <v>436</v>
      </c>
      <c r="F342" s="9" t="s">
        <v>437</v>
      </c>
      <c r="G342" s="9">
        <v>46180</v>
      </c>
      <c r="H342" s="11">
        <v>18.54</v>
      </c>
      <c r="I342" s="11">
        <v>17.920000000000002</v>
      </c>
      <c r="J342" s="11">
        <v>11.23</v>
      </c>
      <c r="K342" s="8">
        <v>280</v>
      </c>
    </row>
    <row r="343" spans="1:11" ht="22.5" x14ac:dyDescent="0.25">
      <c r="A343" s="44">
        <f t="shared" si="4"/>
        <v>340</v>
      </c>
      <c r="B343" s="44" t="s">
        <v>380</v>
      </c>
      <c r="C343" s="44" t="s">
        <v>425</v>
      </c>
      <c r="D343" s="44" t="s">
        <v>1102</v>
      </c>
      <c r="E343" s="44" t="s">
        <v>438</v>
      </c>
      <c r="F343" s="9">
        <v>43437</v>
      </c>
      <c r="G343" s="9">
        <v>47090</v>
      </c>
      <c r="H343" s="11">
        <v>78.150000000000006</v>
      </c>
      <c r="I343" s="11">
        <v>78.150000000000006</v>
      </c>
      <c r="J343" s="11">
        <v>54.56</v>
      </c>
      <c r="K343" s="8">
        <v>966</v>
      </c>
    </row>
    <row r="344" spans="1:11" ht="33.75" x14ac:dyDescent="0.25">
      <c r="A344" s="44">
        <f t="shared" si="4"/>
        <v>341</v>
      </c>
      <c r="B344" s="44" t="s">
        <v>380</v>
      </c>
      <c r="C344" s="44" t="s">
        <v>439</v>
      </c>
      <c r="D344" s="44" t="s">
        <v>1103</v>
      </c>
      <c r="E344" s="44" t="s">
        <v>440</v>
      </c>
      <c r="F344" s="9" t="s">
        <v>441</v>
      </c>
      <c r="G344" s="9">
        <v>48197</v>
      </c>
      <c r="H344" s="11">
        <v>336.99</v>
      </c>
      <c r="I344" s="11">
        <v>333.31</v>
      </c>
      <c r="J344" s="11">
        <v>247.89</v>
      </c>
      <c r="K344" s="8">
        <v>12176</v>
      </c>
    </row>
    <row r="345" spans="1:11" ht="22.5" x14ac:dyDescent="0.25">
      <c r="A345" s="44">
        <f t="shared" si="4"/>
        <v>342</v>
      </c>
      <c r="B345" s="44" t="s">
        <v>380</v>
      </c>
      <c r="C345" s="44" t="s">
        <v>442</v>
      </c>
      <c r="D345" s="46" t="s">
        <v>1104</v>
      </c>
      <c r="E345" s="44" t="s">
        <v>443</v>
      </c>
      <c r="F345" s="9">
        <v>43052</v>
      </c>
      <c r="G345" s="9">
        <v>46704</v>
      </c>
      <c r="H345" s="11">
        <v>1331.1</v>
      </c>
      <c r="I345" s="11">
        <v>806.25</v>
      </c>
      <c r="J345" s="11">
        <v>725.38</v>
      </c>
      <c r="K345" s="8">
        <v>58597</v>
      </c>
    </row>
    <row r="346" spans="1:11" ht="22.5" x14ac:dyDescent="0.25">
      <c r="A346" s="44">
        <f t="shared" si="4"/>
        <v>343</v>
      </c>
      <c r="B346" s="44" t="s">
        <v>380</v>
      </c>
      <c r="C346" s="44" t="s">
        <v>442</v>
      </c>
      <c r="D346" s="46" t="s">
        <v>1105</v>
      </c>
      <c r="E346" s="44" t="s">
        <v>444</v>
      </c>
      <c r="F346" s="9">
        <v>44043</v>
      </c>
      <c r="G346" s="9">
        <v>47694</v>
      </c>
      <c r="H346" s="11">
        <v>5757.65</v>
      </c>
      <c r="I346" s="11">
        <v>2802.71</v>
      </c>
      <c r="J346" s="11">
        <v>1818.9</v>
      </c>
      <c r="K346" s="8">
        <v>128367</v>
      </c>
    </row>
    <row r="347" spans="1:11" ht="22.5" x14ac:dyDescent="0.25">
      <c r="A347" s="44">
        <f t="shared" si="4"/>
        <v>344</v>
      </c>
      <c r="B347" s="44" t="s">
        <v>380</v>
      </c>
      <c r="C347" s="44" t="s">
        <v>442</v>
      </c>
      <c r="D347" s="46" t="s">
        <v>1106</v>
      </c>
      <c r="E347" s="44" t="s">
        <v>445</v>
      </c>
      <c r="F347" s="14">
        <v>43243</v>
      </c>
      <c r="G347" s="14">
        <v>46896</v>
      </c>
      <c r="H347" s="11">
        <v>656</v>
      </c>
      <c r="I347" s="11">
        <v>359.02</v>
      </c>
      <c r="J347" s="11">
        <v>296.02</v>
      </c>
      <c r="K347" s="8">
        <v>21222</v>
      </c>
    </row>
    <row r="348" spans="1:11" ht="22.5" x14ac:dyDescent="0.25">
      <c r="A348" s="44">
        <f t="shared" si="4"/>
        <v>345</v>
      </c>
      <c r="B348" s="44" t="s">
        <v>380</v>
      </c>
      <c r="C348" s="44" t="s">
        <v>442</v>
      </c>
      <c r="D348" s="44" t="s">
        <v>1107</v>
      </c>
      <c r="E348" s="44" t="s">
        <v>446</v>
      </c>
      <c r="F348" s="9" t="s">
        <v>447</v>
      </c>
      <c r="G348" s="9">
        <v>46280</v>
      </c>
      <c r="H348" s="12">
        <v>3.44</v>
      </c>
      <c r="I348" s="12">
        <v>3.44</v>
      </c>
      <c r="J348" s="12">
        <v>2.84</v>
      </c>
      <c r="K348" s="8">
        <v>498</v>
      </c>
    </row>
    <row r="349" spans="1:11" ht="22.5" x14ac:dyDescent="0.25">
      <c r="A349" s="44">
        <f t="shared" si="4"/>
        <v>346</v>
      </c>
      <c r="B349" s="44" t="s">
        <v>380</v>
      </c>
      <c r="C349" s="44" t="s">
        <v>442</v>
      </c>
      <c r="D349" s="44" t="s">
        <v>1108</v>
      </c>
      <c r="E349" s="44" t="s">
        <v>448</v>
      </c>
      <c r="F349" s="9">
        <v>44291</v>
      </c>
      <c r="G349" s="9">
        <v>47942</v>
      </c>
      <c r="H349" s="11">
        <v>92.4</v>
      </c>
      <c r="I349" s="11">
        <v>53.68</v>
      </c>
      <c r="J349" s="11">
        <v>34.840000000000003</v>
      </c>
      <c r="K349" s="8">
        <v>3035</v>
      </c>
    </row>
    <row r="350" spans="1:11" ht="22.5" x14ac:dyDescent="0.25">
      <c r="A350" s="44">
        <f t="shared" si="4"/>
        <v>347</v>
      </c>
      <c r="B350" s="44" t="s">
        <v>380</v>
      </c>
      <c r="C350" s="44" t="s">
        <v>442</v>
      </c>
      <c r="D350" s="44" t="s">
        <v>1109</v>
      </c>
      <c r="E350" s="44" t="s">
        <v>449</v>
      </c>
      <c r="F350" s="9">
        <v>43619</v>
      </c>
      <c r="G350" s="9">
        <v>47271</v>
      </c>
      <c r="H350" s="11">
        <v>1.03</v>
      </c>
      <c r="I350" s="11">
        <v>1.03</v>
      </c>
      <c r="J350" s="11">
        <v>0.72</v>
      </c>
      <c r="K350" s="8">
        <v>164</v>
      </c>
    </row>
    <row r="351" spans="1:11" ht="22.5" x14ac:dyDescent="0.25">
      <c r="A351" s="44">
        <f t="shared" si="4"/>
        <v>348</v>
      </c>
      <c r="B351" s="44" t="s">
        <v>380</v>
      </c>
      <c r="C351" s="44" t="s">
        <v>442</v>
      </c>
      <c r="D351" s="44" t="s">
        <v>1110</v>
      </c>
      <c r="E351" s="44" t="s">
        <v>450</v>
      </c>
      <c r="F351" s="9">
        <v>43243</v>
      </c>
      <c r="G351" s="9">
        <v>46896</v>
      </c>
      <c r="H351" s="11">
        <v>5.63</v>
      </c>
      <c r="I351" s="11">
        <v>3.12</v>
      </c>
      <c r="J351" s="11">
        <v>2.17</v>
      </c>
      <c r="K351" s="8">
        <v>285</v>
      </c>
    </row>
    <row r="352" spans="1:11" ht="22.5" x14ac:dyDescent="0.25">
      <c r="A352" s="44">
        <f t="shared" si="4"/>
        <v>349</v>
      </c>
      <c r="B352" s="44" t="s">
        <v>380</v>
      </c>
      <c r="C352" s="44" t="s">
        <v>442</v>
      </c>
      <c r="D352" s="44" t="s">
        <v>1111</v>
      </c>
      <c r="E352" s="44" t="s">
        <v>451</v>
      </c>
      <c r="F352" s="9">
        <v>42759</v>
      </c>
      <c r="G352" s="9">
        <v>46411</v>
      </c>
      <c r="H352" s="11">
        <v>3.72</v>
      </c>
      <c r="I352" s="11">
        <v>3.68</v>
      </c>
      <c r="J352" s="11">
        <v>3.52</v>
      </c>
      <c r="K352" s="8">
        <v>279</v>
      </c>
    </row>
    <row r="353" spans="1:11" ht="45" x14ac:dyDescent="0.25">
      <c r="A353" s="44">
        <f t="shared" si="4"/>
        <v>350</v>
      </c>
      <c r="B353" s="44" t="s">
        <v>380</v>
      </c>
      <c r="C353" s="44" t="s">
        <v>442</v>
      </c>
      <c r="D353" s="44" t="s">
        <v>1112</v>
      </c>
      <c r="E353" s="44" t="s">
        <v>452</v>
      </c>
      <c r="F353" s="9">
        <v>44159</v>
      </c>
      <c r="G353" s="9">
        <v>47810</v>
      </c>
      <c r="H353" s="11">
        <v>15.85</v>
      </c>
      <c r="I353" s="11">
        <v>15.85</v>
      </c>
      <c r="J353" s="11">
        <v>14.12</v>
      </c>
      <c r="K353" s="8">
        <v>900</v>
      </c>
    </row>
    <row r="354" spans="1:11" ht="22.5" x14ac:dyDescent="0.25">
      <c r="A354" s="44">
        <f t="shared" si="4"/>
        <v>351</v>
      </c>
      <c r="B354" s="44" t="s">
        <v>380</v>
      </c>
      <c r="C354" s="44" t="s">
        <v>442</v>
      </c>
      <c r="D354" s="44" t="s">
        <v>1113</v>
      </c>
      <c r="E354" s="44" t="s">
        <v>453</v>
      </c>
      <c r="F354" s="9" t="s">
        <v>454</v>
      </c>
      <c r="G354" s="9">
        <v>46180</v>
      </c>
      <c r="H354" s="11">
        <v>22.73</v>
      </c>
      <c r="I354" s="11">
        <v>18.850000000000001</v>
      </c>
      <c r="J354" s="11">
        <v>16.190000000000001</v>
      </c>
      <c r="K354" s="8">
        <v>947</v>
      </c>
    </row>
    <row r="355" spans="1:11" ht="22.5" x14ac:dyDescent="0.25">
      <c r="A355" s="44">
        <f t="shared" si="4"/>
        <v>352</v>
      </c>
      <c r="B355" s="44" t="s">
        <v>380</v>
      </c>
      <c r="C355" s="46" t="s">
        <v>455</v>
      </c>
      <c r="D355" s="46" t="s">
        <v>1114</v>
      </c>
      <c r="E355" s="44" t="s">
        <v>456</v>
      </c>
      <c r="F355" s="9">
        <v>43816</v>
      </c>
      <c r="G355" s="9">
        <v>47468</v>
      </c>
      <c r="H355" s="11">
        <v>1804.56</v>
      </c>
      <c r="I355" s="11">
        <v>1695.42</v>
      </c>
      <c r="J355" s="11">
        <v>554.72</v>
      </c>
      <c r="K355" s="8">
        <v>20707</v>
      </c>
    </row>
    <row r="356" spans="1:11" ht="22.5" x14ac:dyDescent="0.25">
      <c r="A356" s="44">
        <f t="shared" si="4"/>
        <v>353</v>
      </c>
      <c r="B356" s="44" t="s">
        <v>380</v>
      </c>
      <c r="C356" s="44" t="s">
        <v>455</v>
      </c>
      <c r="D356" s="44" t="s">
        <v>1115</v>
      </c>
      <c r="E356" s="44" t="s">
        <v>457</v>
      </c>
      <c r="F356" s="9">
        <v>43780</v>
      </c>
      <c r="G356" s="9">
        <v>47432</v>
      </c>
      <c r="H356" s="11">
        <v>550.91</v>
      </c>
      <c r="I356" s="11">
        <v>488.84</v>
      </c>
      <c r="J356" s="11">
        <v>438.13</v>
      </c>
      <c r="K356" s="8">
        <v>16587</v>
      </c>
    </row>
    <row r="357" spans="1:11" ht="22.5" x14ac:dyDescent="0.25">
      <c r="A357" s="44">
        <f t="shared" si="4"/>
        <v>354</v>
      </c>
      <c r="B357" s="44" t="s">
        <v>380</v>
      </c>
      <c r="C357" s="46" t="s">
        <v>455</v>
      </c>
      <c r="D357" s="46" t="s">
        <v>1116</v>
      </c>
      <c r="E357" s="44" t="s">
        <v>458</v>
      </c>
      <c r="F357" s="9" t="s">
        <v>459</v>
      </c>
      <c r="G357" s="9">
        <v>46713</v>
      </c>
      <c r="H357" s="11">
        <v>837.2</v>
      </c>
      <c r="I357" s="11">
        <v>528.9</v>
      </c>
      <c r="J357" s="11">
        <v>251.2</v>
      </c>
      <c r="K357" s="8">
        <v>23418</v>
      </c>
    </row>
    <row r="358" spans="1:11" ht="22.5" x14ac:dyDescent="0.25">
      <c r="A358" s="44">
        <f t="shared" si="4"/>
        <v>355</v>
      </c>
      <c r="B358" s="44" t="s">
        <v>380</v>
      </c>
      <c r="C358" s="44" t="s">
        <v>455</v>
      </c>
      <c r="D358" s="44" t="s">
        <v>1117</v>
      </c>
      <c r="E358" s="44" t="s">
        <v>460</v>
      </c>
      <c r="F358" s="9" t="s">
        <v>461</v>
      </c>
      <c r="G358" s="9">
        <v>48047</v>
      </c>
      <c r="H358" s="11">
        <v>1055.99</v>
      </c>
      <c r="I358" s="11">
        <v>946.63</v>
      </c>
      <c r="J358" s="11">
        <v>647.91</v>
      </c>
      <c r="K358" s="8">
        <v>34100</v>
      </c>
    </row>
    <row r="359" spans="1:11" ht="22.5" x14ac:dyDescent="0.25">
      <c r="A359" s="44">
        <f t="shared" si="4"/>
        <v>356</v>
      </c>
      <c r="B359" s="44" t="s">
        <v>380</v>
      </c>
      <c r="C359" s="46" t="s">
        <v>455</v>
      </c>
      <c r="D359" s="46" t="s">
        <v>1118</v>
      </c>
      <c r="E359" s="44" t="s">
        <v>462</v>
      </c>
      <c r="F359" s="9">
        <v>44608</v>
      </c>
      <c r="G359" s="9">
        <v>45703</v>
      </c>
      <c r="H359" s="11">
        <v>68.97</v>
      </c>
      <c r="I359" s="11">
        <v>65.56</v>
      </c>
      <c r="J359" s="11">
        <v>26.77</v>
      </c>
      <c r="K359" s="8">
        <v>4752</v>
      </c>
    </row>
    <row r="360" spans="1:11" ht="22.5" x14ac:dyDescent="0.25">
      <c r="A360" s="44">
        <f t="shared" si="4"/>
        <v>357</v>
      </c>
      <c r="B360" s="44" t="s">
        <v>380</v>
      </c>
      <c r="C360" s="44" t="s">
        <v>455</v>
      </c>
      <c r="D360" s="44" t="s">
        <v>1119</v>
      </c>
      <c r="E360" s="44" t="s">
        <v>463</v>
      </c>
      <c r="F360" s="9">
        <v>43612</v>
      </c>
      <c r="G360" s="9">
        <v>47264</v>
      </c>
      <c r="H360" s="11">
        <v>747.52</v>
      </c>
      <c r="I360" s="11">
        <v>747.52</v>
      </c>
      <c r="J360" s="11">
        <v>457.04</v>
      </c>
      <c r="K360" s="8">
        <v>33159</v>
      </c>
    </row>
    <row r="361" spans="1:11" ht="22.5" x14ac:dyDescent="0.25">
      <c r="A361" s="44">
        <f t="shared" si="4"/>
        <v>358</v>
      </c>
      <c r="B361" s="44" t="s">
        <v>380</v>
      </c>
      <c r="C361" s="44" t="s">
        <v>455</v>
      </c>
      <c r="D361" s="44" t="s">
        <v>1120</v>
      </c>
      <c r="E361" s="44" t="s">
        <v>464</v>
      </c>
      <c r="F361" s="9">
        <v>44154</v>
      </c>
      <c r="G361" s="9">
        <v>47805</v>
      </c>
      <c r="H361" s="11">
        <v>230</v>
      </c>
      <c r="I361" s="11">
        <v>226.93</v>
      </c>
      <c r="J361" s="11">
        <v>126.97</v>
      </c>
      <c r="K361" s="8">
        <v>12538</v>
      </c>
    </row>
    <row r="362" spans="1:11" ht="22.5" x14ac:dyDescent="0.25">
      <c r="A362" s="44">
        <f t="shared" si="4"/>
        <v>359</v>
      </c>
      <c r="B362" s="44" t="s">
        <v>380</v>
      </c>
      <c r="C362" s="44" t="s">
        <v>455</v>
      </c>
      <c r="D362" s="44" t="s">
        <v>1121</v>
      </c>
      <c r="E362" s="44" t="s">
        <v>465</v>
      </c>
      <c r="F362" s="9">
        <v>44348</v>
      </c>
      <c r="G362" s="9">
        <v>47999</v>
      </c>
      <c r="H362" s="11">
        <v>280</v>
      </c>
      <c r="I362" s="11">
        <v>280</v>
      </c>
      <c r="J362" s="11">
        <v>261.14</v>
      </c>
      <c r="K362" s="8">
        <v>12556</v>
      </c>
    </row>
    <row r="363" spans="1:11" ht="22.5" x14ac:dyDescent="0.25">
      <c r="A363" s="44">
        <f t="shared" si="4"/>
        <v>360</v>
      </c>
      <c r="B363" s="44" t="s">
        <v>380</v>
      </c>
      <c r="C363" s="44" t="s">
        <v>455</v>
      </c>
      <c r="D363" s="44" t="s">
        <v>1122</v>
      </c>
      <c r="E363" s="44" t="s">
        <v>466</v>
      </c>
      <c r="F363" s="9" t="s">
        <v>467</v>
      </c>
      <c r="G363" s="9">
        <v>46820</v>
      </c>
      <c r="H363" s="11">
        <v>279.95999999999998</v>
      </c>
      <c r="I363" s="11">
        <v>279.95999999999998</v>
      </c>
      <c r="J363" s="11">
        <v>240.63</v>
      </c>
      <c r="K363" s="8">
        <v>9995.9500000000007</v>
      </c>
    </row>
    <row r="364" spans="1:11" ht="22.5" x14ac:dyDescent="0.25">
      <c r="A364" s="44">
        <f t="shared" si="4"/>
        <v>361</v>
      </c>
      <c r="B364" s="44" t="s">
        <v>380</v>
      </c>
      <c r="C364" s="46" t="s">
        <v>455</v>
      </c>
      <c r="D364" s="44" t="s">
        <v>1123</v>
      </c>
      <c r="E364" s="44" t="s">
        <v>468</v>
      </c>
      <c r="F364" s="9" t="s">
        <v>469</v>
      </c>
      <c r="G364" s="9">
        <v>46676</v>
      </c>
      <c r="H364" s="11">
        <v>47.35</v>
      </c>
      <c r="I364" s="11">
        <v>36.549999999999997</v>
      </c>
      <c r="J364" s="11">
        <v>25.2</v>
      </c>
      <c r="K364" s="8">
        <v>2915</v>
      </c>
    </row>
    <row r="365" spans="1:11" ht="22.5" x14ac:dyDescent="0.25">
      <c r="A365" s="44">
        <f t="shared" si="4"/>
        <v>362</v>
      </c>
      <c r="B365" s="44" t="s">
        <v>380</v>
      </c>
      <c r="C365" s="46" t="s">
        <v>470</v>
      </c>
      <c r="D365" s="44" t="s">
        <v>1124</v>
      </c>
      <c r="E365" s="44" t="s">
        <v>471</v>
      </c>
      <c r="F365" s="9">
        <v>43798</v>
      </c>
      <c r="G365" s="9">
        <v>47450</v>
      </c>
      <c r="H365" s="11">
        <v>5292.72</v>
      </c>
      <c r="I365" s="11">
        <v>4211.68</v>
      </c>
      <c r="J365" s="11">
        <v>303.55</v>
      </c>
      <c r="K365" s="8">
        <v>10937</v>
      </c>
    </row>
    <row r="366" spans="1:11" ht="22.5" x14ac:dyDescent="0.25">
      <c r="A366" s="44">
        <f t="shared" si="4"/>
        <v>363</v>
      </c>
      <c r="B366" s="44" t="s">
        <v>552</v>
      </c>
      <c r="C366" s="46" t="s">
        <v>472</v>
      </c>
      <c r="D366" s="44" t="s">
        <v>1125</v>
      </c>
      <c r="E366" s="44" t="s">
        <v>473</v>
      </c>
      <c r="F366" s="9">
        <v>44040</v>
      </c>
      <c r="G366" s="9">
        <v>47691</v>
      </c>
      <c r="H366" s="11">
        <v>585.63300000000004</v>
      </c>
      <c r="I366" s="11">
        <v>201.43299999999999</v>
      </c>
      <c r="J366" s="11">
        <v>119.79</v>
      </c>
      <c r="K366" s="8">
        <v>5375</v>
      </c>
    </row>
    <row r="367" spans="1:11" ht="22.5" x14ac:dyDescent="0.25">
      <c r="A367" s="44">
        <f t="shared" si="4"/>
        <v>364</v>
      </c>
      <c r="B367" s="44" t="s">
        <v>552</v>
      </c>
      <c r="C367" s="46" t="s">
        <v>472</v>
      </c>
      <c r="D367" s="44" t="s">
        <v>1126</v>
      </c>
      <c r="E367" s="44" t="s">
        <v>474</v>
      </c>
      <c r="F367" s="9" t="s">
        <v>475</v>
      </c>
      <c r="G367" s="9">
        <v>47436</v>
      </c>
      <c r="H367" s="11">
        <v>1033.82</v>
      </c>
      <c r="I367" s="11">
        <v>724.52</v>
      </c>
      <c r="J367" s="11">
        <v>405.4</v>
      </c>
      <c r="K367" s="8">
        <v>11538</v>
      </c>
    </row>
    <row r="368" spans="1:11" ht="22.5" x14ac:dyDescent="0.25">
      <c r="A368" s="44">
        <f t="shared" si="4"/>
        <v>365</v>
      </c>
      <c r="B368" s="44" t="s">
        <v>552</v>
      </c>
      <c r="C368" s="46" t="s">
        <v>472</v>
      </c>
      <c r="D368" s="44" t="s">
        <v>1127</v>
      </c>
      <c r="E368" s="44" t="s">
        <v>476</v>
      </c>
      <c r="F368" s="9">
        <v>44754</v>
      </c>
      <c r="G368" s="9">
        <v>48406</v>
      </c>
      <c r="H368" s="11">
        <v>478.90199999999999</v>
      </c>
      <c r="I368" s="11">
        <v>235.66</v>
      </c>
      <c r="J368" s="11">
        <v>163.917</v>
      </c>
      <c r="K368" s="8">
        <v>5172</v>
      </c>
    </row>
    <row r="369" spans="1:11" ht="33.75" x14ac:dyDescent="0.25">
      <c r="A369" s="44">
        <f t="shared" si="4"/>
        <v>366</v>
      </c>
      <c r="B369" s="44" t="s">
        <v>552</v>
      </c>
      <c r="C369" s="44" t="s">
        <v>472</v>
      </c>
      <c r="D369" s="44" t="s">
        <v>1128</v>
      </c>
      <c r="E369" s="44" t="s">
        <v>477</v>
      </c>
      <c r="F369" s="9" t="s">
        <v>478</v>
      </c>
      <c r="G369" s="9">
        <v>46720</v>
      </c>
      <c r="H369" s="11">
        <v>1277.04</v>
      </c>
      <c r="I369" s="11">
        <v>519.74</v>
      </c>
      <c r="J369" s="11">
        <v>190.08</v>
      </c>
      <c r="K369" s="8">
        <v>13886</v>
      </c>
    </row>
    <row r="370" spans="1:11" ht="22.5" x14ac:dyDescent="0.25">
      <c r="A370" s="44">
        <f t="shared" si="4"/>
        <v>367</v>
      </c>
      <c r="B370" s="44" t="s">
        <v>552</v>
      </c>
      <c r="C370" s="44" t="s">
        <v>472</v>
      </c>
      <c r="D370" s="44" t="s">
        <v>1067</v>
      </c>
      <c r="E370" s="44" t="s">
        <v>479</v>
      </c>
      <c r="F370" s="9">
        <v>43138</v>
      </c>
      <c r="G370" s="9">
        <v>46789</v>
      </c>
      <c r="H370" s="11">
        <v>2214.16</v>
      </c>
      <c r="I370" s="11">
        <v>1574.76</v>
      </c>
      <c r="J370" s="11">
        <v>1041.53</v>
      </c>
      <c r="K370" s="8">
        <v>55853</v>
      </c>
    </row>
    <row r="371" spans="1:11" ht="22.5" x14ac:dyDescent="0.25">
      <c r="A371" s="44">
        <f t="shared" si="4"/>
        <v>368</v>
      </c>
      <c r="B371" s="44" t="s">
        <v>552</v>
      </c>
      <c r="C371" s="44" t="s">
        <v>472</v>
      </c>
      <c r="D371" s="44" t="s">
        <v>1129</v>
      </c>
      <c r="E371" s="44" t="s">
        <v>480</v>
      </c>
      <c r="F371" s="9">
        <v>43690</v>
      </c>
      <c r="G371" s="9">
        <v>47342</v>
      </c>
      <c r="H371" s="11">
        <v>989.73</v>
      </c>
      <c r="I371" s="11">
        <v>485.73</v>
      </c>
      <c r="J371" s="11">
        <v>383.58</v>
      </c>
      <c r="K371" s="8">
        <v>23730</v>
      </c>
    </row>
    <row r="372" spans="1:11" ht="22.5" x14ac:dyDescent="0.25">
      <c r="A372" s="44">
        <f t="shared" si="4"/>
        <v>369</v>
      </c>
      <c r="B372" s="44" t="s">
        <v>552</v>
      </c>
      <c r="C372" s="44" t="s">
        <v>472</v>
      </c>
      <c r="D372" s="44" t="s">
        <v>1130</v>
      </c>
      <c r="E372" s="44" t="s">
        <v>481</v>
      </c>
      <c r="F372" s="9">
        <v>43910</v>
      </c>
      <c r="G372" s="9">
        <v>47561</v>
      </c>
      <c r="H372" s="11">
        <v>145.256</v>
      </c>
      <c r="I372" s="11">
        <v>34.674999999999997</v>
      </c>
      <c r="J372" s="11">
        <v>33.33</v>
      </c>
      <c r="K372" s="8">
        <v>2349</v>
      </c>
    </row>
    <row r="373" spans="1:11" ht="22.5" x14ac:dyDescent="0.25">
      <c r="A373" s="44">
        <f t="shared" si="4"/>
        <v>370</v>
      </c>
      <c r="B373" s="44" t="s">
        <v>552</v>
      </c>
      <c r="C373" s="44" t="s">
        <v>472</v>
      </c>
      <c r="D373" s="44" t="s">
        <v>1131</v>
      </c>
      <c r="E373" s="44" t="s">
        <v>482</v>
      </c>
      <c r="F373" s="9" t="s">
        <v>483</v>
      </c>
      <c r="G373" s="9">
        <v>46794</v>
      </c>
      <c r="H373" s="11">
        <v>239.30600000000001</v>
      </c>
      <c r="I373" s="11">
        <v>190.44</v>
      </c>
      <c r="J373" s="11">
        <v>183.9</v>
      </c>
      <c r="K373" s="8">
        <v>6729.5300000000007</v>
      </c>
    </row>
    <row r="374" spans="1:11" ht="22.5" x14ac:dyDescent="0.25">
      <c r="A374" s="44">
        <f t="shared" si="4"/>
        <v>371</v>
      </c>
      <c r="B374" s="44" t="s">
        <v>552</v>
      </c>
      <c r="C374" s="44" t="s">
        <v>472</v>
      </c>
      <c r="D374" s="44" t="s">
        <v>1132</v>
      </c>
      <c r="E374" s="44" t="s">
        <v>484</v>
      </c>
      <c r="F374" s="9">
        <v>43515</v>
      </c>
      <c r="G374" s="9">
        <v>47167</v>
      </c>
      <c r="H374" s="5">
        <v>1686.59</v>
      </c>
      <c r="I374" s="5">
        <v>502.53</v>
      </c>
      <c r="J374" s="5">
        <v>224.61</v>
      </c>
      <c r="K374" s="8">
        <v>9069</v>
      </c>
    </row>
    <row r="375" spans="1:11" ht="22.5" x14ac:dyDescent="0.25">
      <c r="A375" s="44">
        <f t="shared" si="4"/>
        <v>372</v>
      </c>
      <c r="B375" s="44" t="s">
        <v>552</v>
      </c>
      <c r="C375" s="44" t="s">
        <v>472</v>
      </c>
      <c r="D375" s="44" t="s">
        <v>1133</v>
      </c>
      <c r="E375" s="44" t="s">
        <v>485</v>
      </c>
      <c r="F375" s="9">
        <v>42303</v>
      </c>
      <c r="G375" s="9">
        <v>45956</v>
      </c>
      <c r="H375" s="5">
        <v>726.7</v>
      </c>
      <c r="I375" s="5">
        <v>726.7</v>
      </c>
      <c r="J375" s="5">
        <v>560.95000000000005</v>
      </c>
      <c r="K375" s="8">
        <v>31226</v>
      </c>
    </row>
    <row r="376" spans="1:11" ht="22.5" x14ac:dyDescent="0.25">
      <c r="A376" s="44">
        <f t="shared" si="4"/>
        <v>373</v>
      </c>
      <c r="B376" s="44" t="s">
        <v>552</v>
      </c>
      <c r="C376" s="44" t="s">
        <v>472</v>
      </c>
      <c r="D376" s="44" t="s">
        <v>1134</v>
      </c>
      <c r="E376" s="44" t="s">
        <v>486</v>
      </c>
      <c r="F376" s="9">
        <v>43630</v>
      </c>
      <c r="G376" s="9">
        <v>47282</v>
      </c>
      <c r="H376" s="11">
        <v>1773.58</v>
      </c>
      <c r="I376" s="11">
        <v>755.5</v>
      </c>
      <c r="J376" s="11">
        <v>405.23</v>
      </c>
      <c r="K376" s="8">
        <v>19346</v>
      </c>
    </row>
    <row r="377" spans="1:11" ht="22.5" x14ac:dyDescent="0.25">
      <c r="A377" s="44">
        <f t="shared" si="4"/>
        <v>374</v>
      </c>
      <c r="B377" s="44" t="s">
        <v>552</v>
      </c>
      <c r="C377" s="44" t="s">
        <v>472</v>
      </c>
      <c r="D377" s="44" t="s">
        <v>1135</v>
      </c>
      <c r="E377" s="44" t="s">
        <v>487</v>
      </c>
      <c r="F377" s="9">
        <v>43762</v>
      </c>
      <c r="G377" s="9">
        <v>47414</v>
      </c>
      <c r="H377" s="5">
        <v>946.53</v>
      </c>
      <c r="I377" s="5">
        <v>564.99</v>
      </c>
      <c r="J377" s="5">
        <v>464</v>
      </c>
      <c r="K377" s="8">
        <v>38720</v>
      </c>
    </row>
    <row r="378" spans="1:11" ht="22.5" x14ac:dyDescent="0.25">
      <c r="A378" s="44">
        <f t="shared" si="4"/>
        <v>375</v>
      </c>
      <c r="B378" s="44" t="s">
        <v>552</v>
      </c>
      <c r="C378" s="44" t="s">
        <v>472</v>
      </c>
      <c r="D378" s="44" t="s">
        <v>1136</v>
      </c>
      <c r="E378" s="44" t="s">
        <v>488</v>
      </c>
      <c r="F378" s="9">
        <v>43683</v>
      </c>
      <c r="G378" s="9">
        <v>47335</v>
      </c>
      <c r="H378" s="5">
        <v>666.86</v>
      </c>
      <c r="I378" s="5">
        <v>454.83</v>
      </c>
      <c r="J378" s="5">
        <v>378.17</v>
      </c>
      <c r="K378" s="8">
        <v>22259</v>
      </c>
    </row>
    <row r="379" spans="1:11" ht="22.5" x14ac:dyDescent="0.25">
      <c r="A379" s="44">
        <f t="shared" si="4"/>
        <v>376</v>
      </c>
      <c r="B379" s="44" t="s">
        <v>552</v>
      </c>
      <c r="C379" s="44" t="s">
        <v>472</v>
      </c>
      <c r="D379" s="44" t="s">
        <v>1137</v>
      </c>
      <c r="E379" s="44" t="s">
        <v>489</v>
      </c>
      <c r="F379" s="9">
        <v>44630</v>
      </c>
      <c r="G379" s="9">
        <v>48282</v>
      </c>
      <c r="H379" s="5">
        <v>156.476</v>
      </c>
      <c r="I379" s="5">
        <v>145.09</v>
      </c>
      <c r="J379" s="5">
        <v>137.619</v>
      </c>
      <c r="K379" s="8">
        <v>4809</v>
      </c>
    </row>
    <row r="380" spans="1:11" ht="22.5" x14ac:dyDescent="0.25">
      <c r="A380" s="44">
        <f t="shared" si="4"/>
        <v>377</v>
      </c>
      <c r="B380" s="44" t="s">
        <v>552</v>
      </c>
      <c r="C380" s="44" t="s">
        <v>472</v>
      </c>
      <c r="D380" s="44" t="s">
        <v>1138</v>
      </c>
      <c r="E380" s="44" t="s">
        <v>490</v>
      </c>
      <c r="F380" s="9">
        <v>43250</v>
      </c>
      <c r="G380" s="9">
        <v>46902</v>
      </c>
      <c r="H380" s="11">
        <v>1233.6099999999999</v>
      </c>
      <c r="I380" s="11">
        <v>1171</v>
      </c>
      <c r="J380" s="11">
        <v>666.96</v>
      </c>
      <c r="K380" s="8">
        <v>30187.98</v>
      </c>
    </row>
    <row r="381" spans="1:11" ht="22.5" x14ac:dyDescent="0.25">
      <c r="A381" s="44">
        <f t="shared" si="4"/>
        <v>378</v>
      </c>
      <c r="B381" s="44" t="s">
        <v>552</v>
      </c>
      <c r="C381" s="44" t="s">
        <v>472</v>
      </c>
      <c r="D381" s="44" t="s">
        <v>1139</v>
      </c>
      <c r="E381" s="44" t="s">
        <v>491</v>
      </c>
      <c r="F381" s="9">
        <v>43301</v>
      </c>
      <c r="G381" s="9">
        <v>46953</v>
      </c>
      <c r="H381" s="11">
        <v>1911.45</v>
      </c>
      <c r="I381" s="11">
        <v>1276.31</v>
      </c>
      <c r="J381" s="11">
        <v>934.64</v>
      </c>
      <c r="K381" s="8">
        <v>41892.899999999994</v>
      </c>
    </row>
    <row r="382" spans="1:11" ht="22.5" x14ac:dyDescent="0.25">
      <c r="A382" s="44">
        <f t="shared" si="4"/>
        <v>379</v>
      </c>
      <c r="B382" s="44" t="s">
        <v>552</v>
      </c>
      <c r="C382" s="44" t="s">
        <v>472</v>
      </c>
      <c r="D382" s="44" t="s">
        <v>1140</v>
      </c>
      <c r="E382" s="44" t="s">
        <v>492</v>
      </c>
      <c r="F382" s="9">
        <v>43560</v>
      </c>
      <c r="G382" s="9">
        <v>47212</v>
      </c>
      <c r="H382" s="11">
        <v>1074</v>
      </c>
      <c r="I382" s="11">
        <v>838.54</v>
      </c>
      <c r="J382" s="11">
        <v>749.5</v>
      </c>
      <c r="K382" s="8">
        <v>31398</v>
      </c>
    </row>
    <row r="383" spans="1:11" ht="22.5" x14ac:dyDescent="0.25">
      <c r="A383" s="44">
        <f t="shared" si="4"/>
        <v>380</v>
      </c>
      <c r="B383" s="44" t="s">
        <v>552</v>
      </c>
      <c r="C383" s="44" t="s">
        <v>472</v>
      </c>
      <c r="D383" s="44" t="s">
        <v>1141</v>
      </c>
      <c r="E383" s="44" t="s">
        <v>493</v>
      </c>
      <c r="F383" s="9">
        <v>43560</v>
      </c>
      <c r="G383" s="9">
        <v>47212</v>
      </c>
      <c r="H383" s="5">
        <v>824.17</v>
      </c>
      <c r="I383" s="5">
        <v>483.37</v>
      </c>
      <c r="J383" s="5">
        <v>411.7</v>
      </c>
      <c r="K383" s="8">
        <v>23506</v>
      </c>
    </row>
    <row r="384" spans="1:11" ht="22.5" x14ac:dyDescent="0.25">
      <c r="A384" s="44">
        <f t="shared" si="4"/>
        <v>381</v>
      </c>
      <c r="B384" s="44" t="s">
        <v>552</v>
      </c>
      <c r="C384" s="44" t="s">
        <v>472</v>
      </c>
      <c r="D384" s="44" t="s">
        <v>1142</v>
      </c>
      <c r="E384" s="44" t="s">
        <v>494</v>
      </c>
      <c r="F384" s="9">
        <v>43704</v>
      </c>
      <c r="G384" s="9">
        <v>47356</v>
      </c>
      <c r="H384" s="5">
        <v>766.62</v>
      </c>
      <c r="I384" s="5">
        <v>112.68</v>
      </c>
      <c r="J384" s="5">
        <v>90.39</v>
      </c>
      <c r="K384" s="8">
        <v>4101</v>
      </c>
    </row>
    <row r="385" spans="1:11" ht="22.5" x14ac:dyDescent="0.25">
      <c r="A385" s="44">
        <f t="shared" si="4"/>
        <v>382</v>
      </c>
      <c r="B385" s="44" t="s">
        <v>552</v>
      </c>
      <c r="C385" s="44" t="s">
        <v>472</v>
      </c>
      <c r="D385" s="44" t="s">
        <v>1143</v>
      </c>
      <c r="E385" s="44" t="s">
        <v>495</v>
      </c>
      <c r="F385" s="9">
        <v>43286</v>
      </c>
      <c r="G385" s="9">
        <v>46938</v>
      </c>
      <c r="H385" s="5">
        <v>715.12</v>
      </c>
      <c r="I385" s="5">
        <v>522.72</v>
      </c>
      <c r="J385" s="5">
        <v>388.31</v>
      </c>
      <c r="K385" s="8">
        <v>15018.67</v>
      </c>
    </row>
    <row r="386" spans="1:11" ht="33.75" x14ac:dyDescent="0.25">
      <c r="A386" s="44">
        <f t="shared" si="4"/>
        <v>383</v>
      </c>
      <c r="B386" s="44" t="s">
        <v>552</v>
      </c>
      <c r="C386" s="44" t="s">
        <v>472</v>
      </c>
      <c r="D386" s="44" t="s">
        <v>1144</v>
      </c>
      <c r="E386" s="44" t="s">
        <v>496</v>
      </c>
      <c r="F386" s="9">
        <v>43553</v>
      </c>
      <c r="G386" s="9">
        <v>47205</v>
      </c>
      <c r="H386" s="5">
        <v>25.63</v>
      </c>
      <c r="I386" s="5">
        <v>21.12</v>
      </c>
      <c r="J386" s="5">
        <v>18.38</v>
      </c>
      <c r="K386" s="8">
        <v>662</v>
      </c>
    </row>
    <row r="387" spans="1:11" ht="45" x14ac:dyDescent="0.25">
      <c r="A387" s="44">
        <f t="shared" si="4"/>
        <v>384</v>
      </c>
      <c r="B387" s="44" t="s">
        <v>552</v>
      </c>
      <c r="C387" s="44" t="s">
        <v>472</v>
      </c>
      <c r="D387" s="44" t="s">
        <v>1145</v>
      </c>
      <c r="E387" s="44" t="s">
        <v>497</v>
      </c>
      <c r="F387" s="9">
        <v>41955</v>
      </c>
      <c r="G387" s="9">
        <v>45608</v>
      </c>
      <c r="H387" s="5">
        <v>13.67</v>
      </c>
      <c r="I387" s="5">
        <v>13.06</v>
      </c>
      <c r="J387" s="5">
        <v>11.78</v>
      </c>
      <c r="K387" s="8">
        <v>527</v>
      </c>
    </row>
    <row r="388" spans="1:11" ht="67.5" x14ac:dyDescent="0.25">
      <c r="A388" s="44">
        <f t="shared" si="4"/>
        <v>385</v>
      </c>
      <c r="B388" s="44" t="s">
        <v>552</v>
      </c>
      <c r="C388" s="44" t="s">
        <v>472</v>
      </c>
      <c r="D388" s="44" t="s">
        <v>1146</v>
      </c>
      <c r="E388" s="44" t="s">
        <v>498</v>
      </c>
      <c r="F388" s="9">
        <v>44154</v>
      </c>
      <c r="G388" s="9">
        <v>47805</v>
      </c>
      <c r="H388" s="11">
        <v>621.97</v>
      </c>
      <c r="I388" s="11">
        <v>542.99</v>
      </c>
      <c r="J388" s="11">
        <v>171.17</v>
      </c>
      <c r="K388" s="8">
        <v>10805</v>
      </c>
    </row>
    <row r="389" spans="1:11" ht="56.25" x14ac:dyDescent="0.25">
      <c r="A389" s="44">
        <f t="shared" si="4"/>
        <v>386</v>
      </c>
      <c r="B389" s="44" t="s">
        <v>552</v>
      </c>
      <c r="C389" s="44" t="s">
        <v>472</v>
      </c>
      <c r="D389" s="44" t="s">
        <v>1147</v>
      </c>
      <c r="E389" s="44" t="s">
        <v>499</v>
      </c>
      <c r="F389" s="9">
        <v>43249</v>
      </c>
      <c r="G389" s="9">
        <v>46901</v>
      </c>
      <c r="H389" s="11">
        <v>23</v>
      </c>
      <c r="I389" s="11">
        <v>21.4</v>
      </c>
      <c r="J389" s="11">
        <v>20.010000000000002</v>
      </c>
      <c r="K389" s="8">
        <v>1583</v>
      </c>
    </row>
    <row r="390" spans="1:11" ht="101.25" x14ac:dyDescent="0.25">
      <c r="A390" s="44">
        <f t="shared" ref="A390:A453" si="5">A389+1</f>
        <v>387</v>
      </c>
      <c r="B390" s="44" t="s">
        <v>552</v>
      </c>
      <c r="C390" s="44" t="s">
        <v>472</v>
      </c>
      <c r="D390" s="44" t="s">
        <v>1148</v>
      </c>
      <c r="E390" s="44" t="s">
        <v>500</v>
      </c>
      <c r="F390" s="9">
        <v>43809</v>
      </c>
      <c r="G390" s="9">
        <v>47461</v>
      </c>
      <c r="H390" s="11">
        <v>50.78</v>
      </c>
      <c r="I390" s="11">
        <v>50.11</v>
      </c>
      <c r="J390" s="11">
        <v>49.18</v>
      </c>
      <c r="K390" s="8">
        <v>3905</v>
      </c>
    </row>
    <row r="391" spans="1:11" ht="45" x14ac:dyDescent="0.25">
      <c r="A391" s="44">
        <f t="shared" si="5"/>
        <v>388</v>
      </c>
      <c r="B391" s="44" t="s">
        <v>552</v>
      </c>
      <c r="C391" s="44" t="s">
        <v>472</v>
      </c>
      <c r="D391" s="44" t="s">
        <v>1149</v>
      </c>
      <c r="E391" s="44" t="s">
        <v>501</v>
      </c>
      <c r="F391" s="9">
        <v>42545</v>
      </c>
      <c r="G391" s="9">
        <v>46197</v>
      </c>
      <c r="H391" s="11">
        <v>13.51</v>
      </c>
      <c r="I391" s="11">
        <v>13.51</v>
      </c>
      <c r="J391" s="11">
        <v>12.06</v>
      </c>
      <c r="K391" s="8">
        <v>838</v>
      </c>
    </row>
    <row r="392" spans="1:11" ht="67.5" x14ac:dyDescent="0.25">
      <c r="A392" s="44">
        <f t="shared" si="5"/>
        <v>389</v>
      </c>
      <c r="B392" s="44" t="s">
        <v>552</v>
      </c>
      <c r="C392" s="44" t="s">
        <v>472</v>
      </c>
      <c r="D392" s="44" t="s">
        <v>1150</v>
      </c>
      <c r="E392" s="44" t="s">
        <v>502</v>
      </c>
      <c r="F392" s="9">
        <v>42951</v>
      </c>
      <c r="G392" s="9">
        <v>46602</v>
      </c>
      <c r="H392" s="11">
        <v>30.21</v>
      </c>
      <c r="I392" s="11">
        <v>29.07</v>
      </c>
      <c r="J392" s="11">
        <v>28.04</v>
      </c>
      <c r="K392" s="8">
        <v>1523</v>
      </c>
    </row>
    <row r="393" spans="1:11" ht="22.5" x14ac:dyDescent="0.25">
      <c r="A393" s="44">
        <f t="shared" si="5"/>
        <v>390</v>
      </c>
      <c r="B393" s="44" t="s">
        <v>552</v>
      </c>
      <c r="C393" s="46" t="s">
        <v>472</v>
      </c>
      <c r="D393" s="46" t="s">
        <v>1151</v>
      </c>
      <c r="E393" s="44" t="s">
        <v>503</v>
      </c>
      <c r="F393" s="9">
        <v>43182</v>
      </c>
      <c r="G393" s="9">
        <v>46835</v>
      </c>
      <c r="H393" s="11">
        <v>54.99</v>
      </c>
      <c r="I393" s="11">
        <v>53.35</v>
      </c>
      <c r="J393" s="11">
        <v>47.24</v>
      </c>
      <c r="K393" s="8">
        <v>1901</v>
      </c>
    </row>
    <row r="394" spans="1:11" ht="22.5" x14ac:dyDescent="0.25">
      <c r="A394" s="44">
        <f t="shared" si="5"/>
        <v>391</v>
      </c>
      <c r="B394" s="44" t="s">
        <v>552</v>
      </c>
      <c r="C394" s="44" t="s">
        <v>472</v>
      </c>
      <c r="D394" s="44" t="s">
        <v>1152</v>
      </c>
      <c r="E394" s="44" t="s">
        <v>504</v>
      </c>
      <c r="F394" s="9">
        <v>42705</v>
      </c>
      <c r="G394" s="9">
        <v>46357</v>
      </c>
      <c r="H394" s="11">
        <v>10.09</v>
      </c>
      <c r="I394" s="11">
        <v>10.09</v>
      </c>
      <c r="J394" s="11">
        <v>9.09</v>
      </c>
      <c r="K394" s="8">
        <v>475</v>
      </c>
    </row>
    <row r="395" spans="1:11" ht="22.5" x14ac:dyDescent="0.25">
      <c r="A395" s="44">
        <f t="shared" si="5"/>
        <v>392</v>
      </c>
      <c r="B395" s="44" t="s">
        <v>552</v>
      </c>
      <c r="C395" s="44" t="s">
        <v>505</v>
      </c>
      <c r="D395" s="44" t="s">
        <v>1153</v>
      </c>
      <c r="E395" s="44" t="s">
        <v>506</v>
      </c>
      <c r="F395" s="9">
        <v>43910</v>
      </c>
      <c r="G395" s="9">
        <v>47561</v>
      </c>
      <c r="H395" s="5">
        <v>1261.1400000000001</v>
      </c>
      <c r="I395" s="5">
        <v>539.97</v>
      </c>
      <c r="J395" s="5">
        <v>480.03</v>
      </c>
      <c r="K395" s="8">
        <v>30490</v>
      </c>
    </row>
    <row r="396" spans="1:11" ht="22.5" x14ac:dyDescent="0.25">
      <c r="A396" s="44">
        <f t="shared" si="5"/>
        <v>393</v>
      </c>
      <c r="B396" s="44" t="s">
        <v>552</v>
      </c>
      <c r="C396" s="44" t="s">
        <v>505</v>
      </c>
      <c r="D396" s="44" t="s">
        <v>1154</v>
      </c>
      <c r="E396" s="44" t="s">
        <v>507</v>
      </c>
      <c r="F396" s="9">
        <v>44420</v>
      </c>
      <c r="G396" s="9">
        <v>48071</v>
      </c>
      <c r="H396" s="5">
        <v>1659.55</v>
      </c>
      <c r="I396" s="5">
        <v>1318.84</v>
      </c>
      <c r="J396" s="5">
        <v>775.02</v>
      </c>
      <c r="K396" s="8">
        <v>29502</v>
      </c>
    </row>
    <row r="397" spans="1:11" ht="22.5" x14ac:dyDescent="0.25">
      <c r="A397" s="44">
        <f t="shared" si="5"/>
        <v>394</v>
      </c>
      <c r="B397" s="44" t="s">
        <v>552</v>
      </c>
      <c r="C397" s="44" t="s">
        <v>505</v>
      </c>
      <c r="D397" s="44" t="s">
        <v>1155</v>
      </c>
      <c r="E397" s="44" t="s">
        <v>508</v>
      </c>
      <c r="F397" s="9">
        <v>42475</v>
      </c>
      <c r="G397" s="9">
        <v>46126</v>
      </c>
      <c r="H397" s="11">
        <v>495.05</v>
      </c>
      <c r="I397" s="11">
        <v>139.88999999999999</v>
      </c>
      <c r="J397" s="11">
        <v>100.33</v>
      </c>
      <c r="K397" s="8">
        <v>4219</v>
      </c>
    </row>
    <row r="398" spans="1:11" ht="22.5" x14ac:dyDescent="0.25">
      <c r="A398" s="44">
        <f t="shared" si="5"/>
        <v>395</v>
      </c>
      <c r="B398" s="44" t="s">
        <v>552</v>
      </c>
      <c r="C398" s="44" t="s">
        <v>505</v>
      </c>
      <c r="D398" s="44" t="s">
        <v>1156</v>
      </c>
      <c r="E398" s="44" t="s">
        <v>509</v>
      </c>
      <c r="F398" s="9">
        <v>43437</v>
      </c>
      <c r="G398" s="9">
        <v>47089</v>
      </c>
      <c r="H398" s="11">
        <v>1534</v>
      </c>
      <c r="I398" s="11">
        <v>470.11</v>
      </c>
      <c r="J398" s="11">
        <v>159.77000000000001</v>
      </c>
      <c r="K398" s="8">
        <v>11826.189999999999</v>
      </c>
    </row>
    <row r="399" spans="1:11" ht="22.5" x14ac:dyDescent="0.25">
      <c r="A399" s="44">
        <f t="shared" si="5"/>
        <v>396</v>
      </c>
      <c r="B399" s="44" t="s">
        <v>552</v>
      </c>
      <c r="C399" s="44" t="s">
        <v>505</v>
      </c>
      <c r="D399" s="44" t="s">
        <v>1157</v>
      </c>
      <c r="E399" s="44" t="s">
        <v>510</v>
      </c>
      <c r="F399" s="9">
        <v>42377</v>
      </c>
      <c r="G399" s="9">
        <v>46029</v>
      </c>
      <c r="H399" s="11">
        <v>801.17</v>
      </c>
      <c r="I399" s="11">
        <v>536.91</v>
      </c>
      <c r="J399" s="11">
        <v>413.21</v>
      </c>
      <c r="K399" s="8">
        <v>13919</v>
      </c>
    </row>
    <row r="400" spans="1:11" ht="22.5" x14ac:dyDescent="0.25">
      <c r="A400" s="44">
        <f t="shared" si="5"/>
        <v>397</v>
      </c>
      <c r="B400" s="44" t="s">
        <v>552</v>
      </c>
      <c r="C400" s="44" t="s">
        <v>505</v>
      </c>
      <c r="D400" s="44" t="s">
        <v>1158</v>
      </c>
      <c r="E400" s="44" t="s">
        <v>511</v>
      </c>
      <c r="F400" s="9">
        <v>42804</v>
      </c>
      <c r="G400" s="9">
        <v>46455</v>
      </c>
      <c r="H400" s="11">
        <v>235.34</v>
      </c>
      <c r="I400" s="11">
        <v>73.709999999999994</v>
      </c>
      <c r="J400" s="11">
        <v>53.33</v>
      </c>
      <c r="K400" s="8">
        <v>2109</v>
      </c>
    </row>
    <row r="401" spans="1:11" ht="22.5" x14ac:dyDescent="0.25">
      <c r="A401" s="44">
        <f t="shared" si="5"/>
        <v>398</v>
      </c>
      <c r="B401" s="44" t="s">
        <v>552</v>
      </c>
      <c r="C401" s="44" t="s">
        <v>505</v>
      </c>
      <c r="D401" s="44" t="s">
        <v>1159</v>
      </c>
      <c r="E401" s="44" t="s">
        <v>512</v>
      </c>
      <c r="F401" s="9">
        <v>43600</v>
      </c>
      <c r="G401" s="9">
        <v>47252</v>
      </c>
      <c r="H401" s="11">
        <v>420.19</v>
      </c>
      <c r="I401" s="11">
        <v>417.71</v>
      </c>
      <c r="J401" s="11">
        <v>271.57</v>
      </c>
      <c r="K401" s="8">
        <v>18959</v>
      </c>
    </row>
    <row r="402" spans="1:11" ht="22.5" x14ac:dyDescent="0.25">
      <c r="A402" s="44">
        <f t="shared" si="5"/>
        <v>399</v>
      </c>
      <c r="B402" s="44" t="s">
        <v>552</v>
      </c>
      <c r="C402" s="44" t="s">
        <v>505</v>
      </c>
      <c r="D402" s="44" t="s">
        <v>1160</v>
      </c>
      <c r="E402" s="44" t="s">
        <v>513</v>
      </c>
      <c r="F402" s="9" t="s">
        <v>514</v>
      </c>
      <c r="G402" s="9">
        <v>46912</v>
      </c>
      <c r="H402" s="5">
        <v>1961.55</v>
      </c>
      <c r="I402" s="5">
        <v>1385.52</v>
      </c>
      <c r="J402" s="5">
        <v>1031.42</v>
      </c>
      <c r="K402" s="8">
        <v>65337.229999999996</v>
      </c>
    </row>
    <row r="403" spans="1:11" ht="22.5" x14ac:dyDescent="0.25">
      <c r="A403" s="44">
        <f t="shared" si="5"/>
        <v>400</v>
      </c>
      <c r="B403" s="44" t="s">
        <v>552</v>
      </c>
      <c r="C403" s="44" t="s">
        <v>505</v>
      </c>
      <c r="D403" s="44" t="s">
        <v>1161</v>
      </c>
      <c r="E403" s="44" t="s">
        <v>515</v>
      </c>
      <c r="F403" s="9">
        <v>45075</v>
      </c>
      <c r="G403" s="9">
        <v>48727</v>
      </c>
      <c r="H403" s="5">
        <v>696.25199999999995</v>
      </c>
      <c r="I403" s="5">
        <v>180.52699999999999</v>
      </c>
      <c r="J403" s="5">
        <v>140.126</v>
      </c>
      <c r="K403" s="8">
        <v>6155</v>
      </c>
    </row>
    <row r="404" spans="1:11" ht="22.5" x14ac:dyDescent="0.25">
      <c r="A404" s="44">
        <f t="shared" si="5"/>
        <v>401</v>
      </c>
      <c r="B404" s="44" t="s">
        <v>552</v>
      </c>
      <c r="C404" s="44" t="s">
        <v>505</v>
      </c>
      <c r="D404" s="44" t="s">
        <v>1162</v>
      </c>
      <c r="E404" s="44" t="s">
        <v>516</v>
      </c>
      <c r="F404" s="9">
        <v>42594</v>
      </c>
      <c r="G404" s="9">
        <v>46246</v>
      </c>
      <c r="H404" s="11">
        <v>299.99</v>
      </c>
      <c r="I404" s="11">
        <v>184.32</v>
      </c>
      <c r="J404" s="11">
        <v>86.83</v>
      </c>
      <c r="K404" s="8">
        <v>2207</v>
      </c>
    </row>
    <row r="405" spans="1:11" ht="22.5" x14ac:dyDescent="0.25">
      <c r="A405" s="44">
        <f t="shared" si="5"/>
        <v>402</v>
      </c>
      <c r="B405" s="44" t="s">
        <v>552</v>
      </c>
      <c r="C405" s="44" t="s">
        <v>505</v>
      </c>
      <c r="D405" s="44" t="s">
        <v>1163</v>
      </c>
      <c r="E405" s="44" t="s">
        <v>517</v>
      </c>
      <c r="F405" s="9">
        <v>43756</v>
      </c>
      <c r="G405" s="9">
        <v>47408</v>
      </c>
      <c r="H405" s="11">
        <v>1126.8699999999999</v>
      </c>
      <c r="I405" s="11">
        <v>618.95000000000005</v>
      </c>
      <c r="J405" s="11">
        <v>138.36000000000001</v>
      </c>
      <c r="K405" s="8">
        <v>7525</v>
      </c>
    </row>
    <row r="406" spans="1:11" ht="22.5" x14ac:dyDescent="0.25">
      <c r="A406" s="44">
        <f t="shared" si="5"/>
        <v>403</v>
      </c>
      <c r="B406" s="44" t="s">
        <v>552</v>
      </c>
      <c r="C406" s="44" t="s">
        <v>505</v>
      </c>
      <c r="D406" s="44" t="s">
        <v>1164</v>
      </c>
      <c r="E406" s="44" t="s">
        <v>518</v>
      </c>
      <c r="F406" s="9" t="s">
        <v>519</v>
      </c>
      <c r="G406" s="9">
        <v>46599</v>
      </c>
      <c r="H406" s="11">
        <v>921.47</v>
      </c>
      <c r="I406" s="11">
        <v>555.79999999999995</v>
      </c>
      <c r="J406" s="11">
        <v>322.70999999999998</v>
      </c>
      <c r="K406" s="8">
        <v>13750</v>
      </c>
    </row>
    <row r="407" spans="1:11" ht="22.5" x14ac:dyDescent="0.25">
      <c r="A407" s="44">
        <f t="shared" si="5"/>
        <v>404</v>
      </c>
      <c r="B407" s="44" t="s">
        <v>552</v>
      </c>
      <c r="C407" s="44" t="s">
        <v>505</v>
      </c>
      <c r="D407" s="44" t="s">
        <v>1165</v>
      </c>
      <c r="E407" s="44" t="s">
        <v>520</v>
      </c>
      <c r="F407" s="9">
        <v>42983</v>
      </c>
      <c r="G407" s="9">
        <v>46634</v>
      </c>
      <c r="H407" s="5">
        <v>32.1</v>
      </c>
      <c r="I407" s="5">
        <v>21.27</v>
      </c>
      <c r="J407" s="5">
        <v>20.2</v>
      </c>
      <c r="K407" s="8">
        <v>1699</v>
      </c>
    </row>
    <row r="408" spans="1:11" ht="22.5" x14ac:dyDescent="0.25">
      <c r="A408" s="44">
        <f t="shared" si="5"/>
        <v>405</v>
      </c>
      <c r="B408" s="44" t="s">
        <v>552</v>
      </c>
      <c r="C408" s="44" t="s">
        <v>505</v>
      </c>
      <c r="D408" s="44" t="s">
        <v>1166</v>
      </c>
      <c r="E408" s="44" t="s">
        <v>521</v>
      </c>
      <c r="F408" s="9">
        <v>43171</v>
      </c>
      <c r="G408" s="9">
        <v>46823</v>
      </c>
      <c r="H408" s="5">
        <v>200.93</v>
      </c>
      <c r="I408" s="5">
        <v>177.06</v>
      </c>
      <c r="J408" s="5">
        <v>167.15</v>
      </c>
      <c r="K408" s="8">
        <v>7495</v>
      </c>
    </row>
    <row r="409" spans="1:11" ht="78.75" x14ac:dyDescent="0.25">
      <c r="A409" s="44">
        <f t="shared" si="5"/>
        <v>406</v>
      </c>
      <c r="B409" s="44" t="s">
        <v>552</v>
      </c>
      <c r="C409" s="44" t="s">
        <v>505</v>
      </c>
      <c r="D409" s="44" t="s">
        <v>1167</v>
      </c>
      <c r="E409" s="44" t="s">
        <v>522</v>
      </c>
      <c r="F409" s="9">
        <v>44911</v>
      </c>
      <c r="G409" s="9">
        <v>48563</v>
      </c>
      <c r="H409" s="11">
        <v>33.729999999999997</v>
      </c>
      <c r="I409" s="11">
        <v>32.1</v>
      </c>
      <c r="J409" s="11">
        <v>31.82</v>
      </c>
      <c r="K409" s="8">
        <v>1943</v>
      </c>
    </row>
    <row r="410" spans="1:11" ht="33.75" x14ac:dyDescent="0.25">
      <c r="A410" s="44">
        <f t="shared" si="5"/>
        <v>407</v>
      </c>
      <c r="B410" s="44" t="s">
        <v>552</v>
      </c>
      <c r="C410" s="44" t="s">
        <v>505</v>
      </c>
      <c r="D410" s="44" t="s">
        <v>1168</v>
      </c>
      <c r="E410" s="44" t="s">
        <v>523</v>
      </c>
      <c r="F410" s="9">
        <v>43556</v>
      </c>
      <c r="G410" s="9">
        <v>47208</v>
      </c>
      <c r="H410" s="11">
        <v>20.76</v>
      </c>
      <c r="I410" s="11">
        <v>20.58</v>
      </c>
      <c r="J410" s="11">
        <v>20.11</v>
      </c>
      <c r="K410" s="8">
        <v>1020</v>
      </c>
    </row>
    <row r="411" spans="1:11" ht="22.5" x14ac:dyDescent="0.25">
      <c r="A411" s="44">
        <f t="shared" si="5"/>
        <v>408</v>
      </c>
      <c r="B411" s="44" t="s">
        <v>552</v>
      </c>
      <c r="C411" s="44" t="s">
        <v>505</v>
      </c>
      <c r="D411" s="44" t="s">
        <v>1169</v>
      </c>
      <c r="E411" s="44" t="s">
        <v>524</v>
      </c>
      <c r="F411" s="9">
        <v>43587</v>
      </c>
      <c r="G411" s="9">
        <v>47239</v>
      </c>
      <c r="H411" s="11">
        <v>45.69</v>
      </c>
      <c r="I411" s="11">
        <v>42.18</v>
      </c>
      <c r="J411" s="11">
        <v>37.25</v>
      </c>
      <c r="K411" s="8">
        <v>2500</v>
      </c>
    </row>
    <row r="412" spans="1:11" ht="56.25" x14ac:dyDescent="0.25">
      <c r="A412" s="44">
        <f t="shared" si="5"/>
        <v>409</v>
      </c>
      <c r="B412" s="44" t="s">
        <v>552</v>
      </c>
      <c r="C412" s="44" t="s">
        <v>505</v>
      </c>
      <c r="D412" s="44" t="s">
        <v>1170</v>
      </c>
      <c r="E412" s="44" t="s">
        <v>525</v>
      </c>
      <c r="F412" s="9" t="s">
        <v>526</v>
      </c>
      <c r="G412" s="9">
        <v>46455</v>
      </c>
      <c r="H412" s="11">
        <v>184.13</v>
      </c>
      <c r="I412" s="11">
        <v>124.22</v>
      </c>
      <c r="J412" s="11">
        <v>113.58</v>
      </c>
      <c r="K412" s="8">
        <v>6268</v>
      </c>
    </row>
    <row r="413" spans="1:11" ht="22.5" x14ac:dyDescent="0.25">
      <c r="A413" s="44">
        <f t="shared" si="5"/>
        <v>410</v>
      </c>
      <c r="B413" s="44" t="s">
        <v>552</v>
      </c>
      <c r="C413" s="44" t="s">
        <v>505</v>
      </c>
      <c r="D413" s="44" t="s">
        <v>1171</v>
      </c>
      <c r="E413" s="44" t="s">
        <v>527</v>
      </c>
      <c r="F413" s="9">
        <v>42997</v>
      </c>
      <c r="G413" s="9">
        <v>46648</v>
      </c>
      <c r="H413" s="11">
        <v>24.75</v>
      </c>
      <c r="I413" s="11">
        <v>20.96</v>
      </c>
      <c r="J413" s="11">
        <v>20.18</v>
      </c>
      <c r="K413" s="8">
        <v>1641</v>
      </c>
    </row>
    <row r="414" spans="1:11" ht="22.5" x14ac:dyDescent="0.25">
      <c r="A414" s="44">
        <f t="shared" si="5"/>
        <v>411</v>
      </c>
      <c r="B414" s="44" t="s">
        <v>552</v>
      </c>
      <c r="C414" s="44" t="s">
        <v>505</v>
      </c>
      <c r="D414" s="44" t="s">
        <v>1172</v>
      </c>
      <c r="E414" s="44" t="s">
        <v>528</v>
      </c>
      <c r="F414" s="9">
        <v>45132</v>
      </c>
      <c r="G414" s="9">
        <v>48784</v>
      </c>
      <c r="H414" s="11">
        <v>352.16</v>
      </c>
      <c r="I414" s="11">
        <v>338.19</v>
      </c>
      <c r="J414" s="11">
        <v>251.14</v>
      </c>
      <c r="K414" s="8">
        <v>10454</v>
      </c>
    </row>
    <row r="415" spans="1:11" ht="33.75" x14ac:dyDescent="0.25">
      <c r="A415" s="44">
        <f t="shared" si="5"/>
        <v>412</v>
      </c>
      <c r="B415" s="44" t="s">
        <v>552</v>
      </c>
      <c r="C415" s="44" t="s">
        <v>505</v>
      </c>
      <c r="D415" s="44" t="s">
        <v>1173</v>
      </c>
      <c r="E415" s="44" t="s">
        <v>529</v>
      </c>
      <c r="F415" s="9">
        <v>43535</v>
      </c>
      <c r="G415" s="9">
        <v>47187</v>
      </c>
      <c r="H415" s="11">
        <v>217.28</v>
      </c>
      <c r="I415" s="11">
        <v>181.38</v>
      </c>
      <c r="J415" s="11">
        <v>100.41</v>
      </c>
      <c r="K415" s="8">
        <v>4114</v>
      </c>
    </row>
    <row r="416" spans="1:11" ht="45" x14ac:dyDescent="0.25">
      <c r="A416" s="44">
        <f t="shared" si="5"/>
        <v>413</v>
      </c>
      <c r="B416" s="44" t="s">
        <v>552</v>
      </c>
      <c r="C416" s="44" t="s">
        <v>505</v>
      </c>
      <c r="D416" s="44" t="s">
        <v>1174</v>
      </c>
      <c r="E416" s="44" t="s">
        <v>530</v>
      </c>
      <c r="F416" s="9">
        <v>44546</v>
      </c>
      <c r="G416" s="9">
        <v>48197</v>
      </c>
      <c r="H416" s="11">
        <v>41.47</v>
      </c>
      <c r="I416" s="11">
        <v>31.51</v>
      </c>
      <c r="J416" s="11">
        <v>24.14</v>
      </c>
      <c r="K416" s="8">
        <v>2142</v>
      </c>
    </row>
    <row r="417" spans="1:11" ht="22.5" x14ac:dyDescent="0.25">
      <c r="A417" s="44">
        <f t="shared" si="5"/>
        <v>414</v>
      </c>
      <c r="B417" s="44" t="s">
        <v>552</v>
      </c>
      <c r="C417" s="44" t="s">
        <v>505</v>
      </c>
      <c r="D417" s="44" t="s">
        <v>1175</v>
      </c>
      <c r="E417" s="44" t="s">
        <v>531</v>
      </c>
      <c r="F417" s="9">
        <v>43042</v>
      </c>
      <c r="G417" s="9">
        <v>46693</v>
      </c>
      <c r="H417" s="11">
        <v>114</v>
      </c>
      <c r="I417" s="11">
        <v>114</v>
      </c>
      <c r="J417" s="11">
        <v>107.97</v>
      </c>
      <c r="K417" s="8">
        <v>4389</v>
      </c>
    </row>
    <row r="418" spans="1:11" ht="33.75" x14ac:dyDescent="0.25">
      <c r="A418" s="44">
        <f t="shared" si="5"/>
        <v>415</v>
      </c>
      <c r="B418" s="44" t="s">
        <v>552</v>
      </c>
      <c r="C418" s="44" t="s">
        <v>505</v>
      </c>
      <c r="D418" s="44" t="s">
        <v>1176</v>
      </c>
      <c r="E418" s="44" t="s">
        <v>532</v>
      </c>
      <c r="F418" s="9">
        <v>42753</v>
      </c>
      <c r="G418" s="9">
        <v>46405</v>
      </c>
      <c r="H418" s="11">
        <v>19.21</v>
      </c>
      <c r="I418" s="11">
        <v>10.79</v>
      </c>
      <c r="J418" s="11">
        <v>9.8699999999999992</v>
      </c>
      <c r="K418" s="8">
        <v>643</v>
      </c>
    </row>
    <row r="419" spans="1:11" ht="22.5" x14ac:dyDescent="0.25">
      <c r="A419" s="44">
        <f t="shared" si="5"/>
        <v>416</v>
      </c>
      <c r="B419" s="44" t="s">
        <v>552</v>
      </c>
      <c r="C419" s="44" t="s">
        <v>505</v>
      </c>
      <c r="D419" s="44" t="s">
        <v>1177</v>
      </c>
      <c r="E419" s="44" t="s">
        <v>533</v>
      </c>
      <c r="F419" s="9">
        <v>44546</v>
      </c>
      <c r="G419" s="9">
        <v>48197</v>
      </c>
      <c r="H419" s="11">
        <v>49.34</v>
      </c>
      <c r="I419" s="11">
        <v>45.56</v>
      </c>
      <c r="J419" s="11">
        <v>43.61</v>
      </c>
      <c r="K419" s="8">
        <v>3582</v>
      </c>
    </row>
    <row r="420" spans="1:11" ht="22.5" x14ac:dyDescent="0.25">
      <c r="A420" s="44">
        <f t="shared" si="5"/>
        <v>417</v>
      </c>
      <c r="B420" s="44" t="s">
        <v>552</v>
      </c>
      <c r="C420" s="44" t="s">
        <v>505</v>
      </c>
      <c r="D420" s="44" t="s">
        <v>1178</v>
      </c>
      <c r="E420" s="44" t="s">
        <v>534</v>
      </c>
      <c r="F420" s="9">
        <v>44427</v>
      </c>
      <c r="G420" s="9">
        <v>48078</v>
      </c>
      <c r="H420" s="11">
        <v>49.85</v>
      </c>
      <c r="I420" s="11">
        <v>45.55</v>
      </c>
      <c r="J420" s="11">
        <v>33.65</v>
      </c>
      <c r="K420" s="8">
        <v>1535</v>
      </c>
    </row>
    <row r="421" spans="1:11" ht="112.5" x14ac:dyDescent="0.25">
      <c r="A421" s="44">
        <f t="shared" si="5"/>
        <v>418</v>
      </c>
      <c r="B421" s="44" t="s">
        <v>552</v>
      </c>
      <c r="C421" s="44" t="s">
        <v>505</v>
      </c>
      <c r="D421" s="44" t="s">
        <v>1179</v>
      </c>
      <c r="E421" s="44" t="s">
        <v>535</v>
      </c>
      <c r="F421" s="9">
        <v>42804</v>
      </c>
      <c r="G421" s="9">
        <v>46455</v>
      </c>
      <c r="H421" s="11">
        <v>136.06</v>
      </c>
      <c r="I421" s="11">
        <v>133.77000000000001</v>
      </c>
      <c r="J421" s="11">
        <v>129.08000000000001</v>
      </c>
      <c r="K421" s="8">
        <v>6706</v>
      </c>
    </row>
    <row r="422" spans="1:11" ht="22.5" x14ac:dyDescent="0.25">
      <c r="A422" s="44">
        <f t="shared" si="5"/>
        <v>419</v>
      </c>
      <c r="B422" s="44" t="s">
        <v>552</v>
      </c>
      <c r="C422" s="44" t="s">
        <v>536</v>
      </c>
      <c r="D422" s="44" t="s">
        <v>1180</v>
      </c>
      <c r="E422" s="44" t="s">
        <v>537</v>
      </c>
      <c r="F422" s="9">
        <v>42888</v>
      </c>
      <c r="G422" s="9">
        <v>46539</v>
      </c>
      <c r="H422" s="11">
        <v>1307.797</v>
      </c>
      <c r="I422" s="11">
        <v>530.49300000000005</v>
      </c>
      <c r="J422" s="11">
        <v>440.57</v>
      </c>
      <c r="K422" s="8">
        <v>15767</v>
      </c>
    </row>
    <row r="423" spans="1:11" ht="22.5" x14ac:dyDescent="0.25">
      <c r="A423" s="44">
        <f t="shared" si="5"/>
        <v>420</v>
      </c>
      <c r="B423" s="44" t="s">
        <v>552</v>
      </c>
      <c r="C423" s="44" t="s">
        <v>536</v>
      </c>
      <c r="D423" s="44" t="s">
        <v>1181</v>
      </c>
      <c r="E423" s="44" t="s">
        <v>538</v>
      </c>
      <c r="F423" s="9">
        <v>43794</v>
      </c>
      <c r="G423" s="9">
        <v>47446</v>
      </c>
      <c r="H423" s="11">
        <v>1435.47</v>
      </c>
      <c r="I423" s="11">
        <v>1245.33</v>
      </c>
      <c r="J423" s="11">
        <v>197.7</v>
      </c>
      <c r="K423" s="8">
        <v>4750</v>
      </c>
    </row>
    <row r="424" spans="1:11" ht="22.5" x14ac:dyDescent="0.25">
      <c r="A424" s="44">
        <f t="shared" si="5"/>
        <v>421</v>
      </c>
      <c r="B424" s="44" t="s">
        <v>552</v>
      </c>
      <c r="C424" s="44" t="s">
        <v>536</v>
      </c>
      <c r="D424" s="44" t="s">
        <v>1182</v>
      </c>
      <c r="E424" s="44" t="s">
        <v>539</v>
      </c>
      <c r="F424" s="9">
        <v>44040</v>
      </c>
      <c r="G424" s="9">
        <v>47691</v>
      </c>
      <c r="H424" s="11">
        <v>1948.75</v>
      </c>
      <c r="I424" s="11">
        <v>1598.81</v>
      </c>
      <c r="J424" s="11">
        <v>900.54</v>
      </c>
      <c r="K424" s="8">
        <v>65572</v>
      </c>
    </row>
    <row r="425" spans="1:11" ht="22.5" x14ac:dyDescent="0.25">
      <c r="A425" s="44">
        <f t="shared" si="5"/>
        <v>422</v>
      </c>
      <c r="B425" s="44" t="s">
        <v>552</v>
      </c>
      <c r="C425" s="44" t="s">
        <v>536</v>
      </c>
      <c r="D425" s="44" t="s">
        <v>1183</v>
      </c>
      <c r="E425" s="44" t="s">
        <v>540</v>
      </c>
      <c r="F425" s="9">
        <v>44327</v>
      </c>
      <c r="G425" s="9">
        <v>47978</v>
      </c>
      <c r="H425" s="11">
        <v>708.72</v>
      </c>
      <c r="I425" s="11">
        <v>296.45999999999998</v>
      </c>
      <c r="J425" s="11">
        <v>267.88</v>
      </c>
      <c r="K425" s="8">
        <v>19525</v>
      </c>
    </row>
    <row r="426" spans="1:11" ht="33.75" x14ac:dyDescent="0.25">
      <c r="A426" s="44">
        <f t="shared" si="5"/>
        <v>423</v>
      </c>
      <c r="B426" s="44" t="s">
        <v>552</v>
      </c>
      <c r="C426" s="46" t="s">
        <v>541</v>
      </c>
      <c r="D426" s="46" t="s">
        <v>1184</v>
      </c>
      <c r="E426" s="44" t="s">
        <v>542</v>
      </c>
      <c r="F426" s="9">
        <v>43805</v>
      </c>
      <c r="G426" s="9">
        <v>47457</v>
      </c>
      <c r="H426" s="11">
        <v>44.8</v>
      </c>
      <c r="I426" s="11">
        <v>34.82</v>
      </c>
      <c r="J426" s="11">
        <v>31.92</v>
      </c>
      <c r="K426" s="8">
        <v>1925</v>
      </c>
    </row>
    <row r="427" spans="1:11" ht="33.75" x14ac:dyDescent="0.25">
      <c r="A427" s="44">
        <f t="shared" si="5"/>
        <v>424</v>
      </c>
      <c r="B427" s="44" t="s">
        <v>552</v>
      </c>
      <c r="C427" s="46" t="s">
        <v>541</v>
      </c>
      <c r="D427" s="46" t="s">
        <v>1185</v>
      </c>
      <c r="E427" s="44" t="s">
        <v>543</v>
      </c>
      <c r="F427" s="9">
        <v>43013</v>
      </c>
      <c r="G427" s="9">
        <v>46665</v>
      </c>
      <c r="H427" s="11">
        <v>177.44</v>
      </c>
      <c r="I427" s="11">
        <v>158.63</v>
      </c>
      <c r="J427" s="11">
        <v>30.61</v>
      </c>
      <c r="K427" s="8">
        <v>476</v>
      </c>
    </row>
    <row r="428" spans="1:11" ht="22.5" x14ac:dyDescent="0.25">
      <c r="A428" s="44">
        <f t="shared" si="5"/>
        <v>425</v>
      </c>
      <c r="B428" s="44" t="s">
        <v>552</v>
      </c>
      <c r="C428" s="44" t="s">
        <v>541</v>
      </c>
      <c r="D428" s="44" t="s">
        <v>1186</v>
      </c>
      <c r="E428" s="44" t="s">
        <v>544</v>
      </c>
      <c r="F428" s="9">
        <v>42464</v>
      </c>
      <c r="G428" s="9">
        <v>46116</v>
      </c>
      <c r="H428" s="11">
        <v>20.95</v>
      </c>
      <c r="I428" s="11">
        <v>19.88</v>
      </c>
      <c r="J428" s="11">
        <v>18.87</v>
      </c>
      <c r="K428" s="8">
        <v>448</v>
      </c>
    </row>
    <row r="429" spans="1:11" ht="45" x14ac:dyDescent="0.25">
      <c r="A429" s="44">
        <f t="shared" si="5"/>
        <v>426</v>
      </c>
      <c r="B429" s="44" t="s">
        <v>552</v>
      </c>
      <c r="C429" s="44" t="s">
        <v>541</v>
      </c>
      <c r="D429" s="44" t="s">
        <v>1187</v>
      </c>
      <c r="E429" s="44" t="s">
        <v>545</v>
      </c>
      <c r="F429" s="9">
        <v>43670</v>
      </c>
      <c r="G429" s="9">
        <v>47322</v>
      </c>
      <c r="H429" s="11">
        <v>119.49</v>
      </c>
      <c r="I429" s="11">
        <v>107.95</v>
      </c>
      <c r="J429" s="11">
        <v>61.23</v>
      </c>
      <c r="K429" s="8">
        <v>2376</v>
      </c>
    </row>
    <row r="430" spans="1:11" ht="22.5" x14ac:dyDescent="0.25">
      <c r="A430" s="44">
        <f t="shared" si="5"/>
        <v>427</v>
      </c>
      <c r="B430" s="44" t="s">
        <v>552</v>
      </c>
      <c r="C430" s="44" t="s">
        <v>541</v>
      </c>
      <c r="D430" s="44" t="s">
        <v>1188</v>
      </c>
      <c r="E430" s="44" t="s">
        <v>546</v>
      </c>
      <c r="F430" s="9" t="s">
        <v>547</v>
      </c>
      <c r="G430" s="9">
        <v>46116</v>
      </c>
      <c r="H430" s="11">
        <v>21.1</v>
      </c>
      <c r="I430" s="11">
        <v>17.079999999999998</v>
      </c>
      <c r="J430" s="11">
        <v>15.59</v>
      </c>
      <c r="K430" s="8">
        <v>976</v>
      </c>
    </row>
    <row r="431" spans="1:11" ht="45" x14ac:dyDescent="0.25">
      <c r="A431" s="44">
        <f t="shared" si="5"/>
        <v>428</v>
      </c>
      <c r="B431" s="44" t="s">
        <v>552</v>
      </c>
      <c r="C431" s="44" t="s">
        <v>541</v>
      </c>
      <c r="D431" s="44" t="s">
        <v>1189</v>
      </c>
      <c r="E431" s="44" t="s">
        <v>548</v>
      </c>
      <c r="F431" s="9">
        <v>43661</v>
      </c>
      <c r="G431" s="9">
        <v>47313</v>
      </c>
      <c r="H431" s="11">
        <v>224.5</v>
      </c>
      <c r="I431" s="11">
        <v>204.31</v>
      </c>
      <c r="J431" s="11">
        <v>176.46</v>
      </c>
      <c r="K431" s="8">
        <v>11867</v>
      </c>
    </row>
    <row r="432" spans="1:11" ht="22.5" x14ac:dyDescent="0.25">
      <c r="A432" s="44">
        <f t="shared" si="5"/>
        <v>429</v>
      </c>
      <c r="B432" s="44" t="s">
        <v>552</v>
      </c>
      <c r="C432" s="44" t="s">
        <v>541</v>
      </c>
      <c r="D432" s="44" t="s">
        <v>1190</v>
      </c>
      <c r="E432" s="44" t="s">
        <v>549</v>
      </c>
      <c r="F432" s="9">
        <v>43593</v>
      </c>
      <c r="G432" s="9">
        <v>47245</v>
      </c>
      <c r="H432" s="11">
        <v>111.63</v>
      </c>
      <c r="I432" s="11">
        <v>111.63</v>
      </c>
      <c r="J432" s="11">
        <v>111.07</v>
      </c>
      <c r="K432" s="8">
        <v>7358</v>
      </c>
    </row>
    <row r="433" spans="1:11" ht="33.75" x14ac:dyDescent="0.25">
      <c r="A433" s="44">
        <f t="shared" si="5"/>
        <v>430</v>
      </c>
      <c r="B433" s="44" t="s">
        <v>552</v>
      </c>
      <c r="C433" s="46" t="s">
        <v>541</v>
      </c>
      <c r="D433" s="44" t="s">
        <v>1191</v>
      </c>
      <c r="E433" s="44" t="s">
        <v>550</v>
      </c>
      <c r="F433" s="9" t="s">
        <v>551</v>
      </c>
      <c r="G433" s="9">
        <v>46760</v>
      </c>
      <c r="H433" s="11">
        <v>327.36</v>
      </c>
      <c r="I433" s="11">
        <v>302.52999999999997</v>
      </c>
      <c r="J433" s="11">
        <v>105.92</v>
      </c>
      <c r="K433" s="8">
        <v>3254</v>
      </c>
    </row>
    <row r="434" spans="1:11" ht="22.5" x14ac:dyDescent="0.25">
      <c r="A434" s="44">
        <f t="shared" si="5"/>
        <v>431</v>
      </c>
      <c r="B434" s="44" t="s">
        <v>552</v>
      </c>
      <c r="C434" s="44" t="s">
        <v>552</v>
      </c>
      <c r="D434" s="44" t="s">
        <v>1192</v>
      </c>
      <c r="E434" s="44" t="s">
        <v>553</v>
      </c>
      <c r="F434" s="9">
        <v>43630</v>
      </c>
      <c r="G434" s="9">
        <v>47282</v>
      </c>
      <c r="H434" s="11">
        <v>298.61</v>
      </c>
      <c r="I434" s="11">
        <v>76.3</v>
      </c>
      <c r="J434" s="11">
        <v>74.593999999999994</v>
      </c>
      <c r="K434" s="8">
        <v>3219</v>
      </c>
    </row>
    <row r="435" spans="1:11" ht="22.5" x14ac:dyDescent="0.25">
      <c r="A435" s="44">
        <f t="shared" si="5"/>
        <v>432</v>
      </c>
      <c r="B435" s="44" t="s">
        <v>552</v>
      </c>
      <c r="C435" s="44" t="s">
        <v>552</v>
      </c>
      <c r="D435" s="44" t="s">
        <v>1193</v>
      </c>
      <c r="E435" s="44" t="s">
        <v>554</v>
      </c>
      <c r="F435" s="9">
        <v>44299</v>
      </c>
      <c r="G435" s="9">
        <v>47950</v>
      </c>
      <c r="H435" s="11">
        <v>208</v>
      </c>
      <c r="I435" s="11">
        <v>38.83</v>
      </c>
      <c r="J435" s="11">
        <v>32.81</v>
      </c>
      <c r="K435" s="8">
        <v>2391</v>
      </c>
    </row>
    <row r="436" spans="1:11" ht="22.5" x14ac:dyDescent="0.25">
      <c r="A436" s="44">
        <f t="shared" si="5"/>
        <v>433</v>
      </c>
      <c r="B436" s="44" t="s">
        <v>552</v>
      </c>
      <c r="C436" s="44" t="s">
        <v>552</v>
      </c>
      <c r="D436" s="44" t="s">
        <v>1194</v>
      </c>
      <c r="E436" s="44" t="s">
        <v>555</v>
      </c>
      <c r="F436" s="9">
        <v>43710</v>
      </c>
      <c r="G436" s="9">
        <v>47362</v>
      </c>
      <c r="H436" s="11">
        <v>451.63</v>
      </c>
      <c r="I436" s="11">
        <v>367.19499999999999</v>
      </c>
      <c r="J436" s="11">
        <v>202.13</v>
      </c>
      <c r="K436" s="8">
        <v>7724</v>
      </c>
    </row>
    <row r="437" spans="1:11" ht="33.75" x14ac:dyDescent="0.25">
      <c r="A437" s="44">
        <f t="shared" si="5"/>
        <v>434</v>
      </c>
      <c r="B437" s="44" t="s">
        <v>552</v>
      </c>
      <c r="C437" s="44" t="s">
        <v>552</v>
      </c>
      <c r="D437" s="44" t="s">
        <v>1195</v>
      </c>
      <c r="E437" s="44" t="s">
        <v>556</v>
      </c>
      <c r="F437" s="9">
        <v>43635</v>
      </c>
      <c r="G437" s="9">
        <v>47287</v>
      </c>
      <c r="H437" s="11">
        <v>31.84</v>
      </c>
      <c r="I437" s="11">
        <v>31.84</v>
      </c>
      <c r="J437" s="11">
        <v>21.75</v>
      </c>
      <c r="K437" s="8">
        <v>1603</v>
      </c>
    </row>
    <row r="438" spans="1:11" ht="22.5" x14ac:dyDescent="0.25">
      <c r="A438" s="44">
        <f t="shared" si="5"/>
        <v>435</v>
      </c>
      <c r="B438" s="44" t="s">
        <v>552</v>
      </c>
      <c r="C438" s="44" t="s">
        <v>552</v>
      </c>
      <c r="D438" s="44" t="s">
        <v>1196</v>
      </c>
      <c r="E438" s="44" t="s">
        <v>557</v>
      </c>
      <c r="F438" s="9">
        <v>42804</v>
      </c>
      <c r="G438" s="9">
        <v>46455</v>
      </c>
      <c r="H438" s="11">
        <v>103.91</v>
      </c>
      <c r="I438" s="11">
        <v>76.52</v>
      </c>
      <c r="J438" s="11">
        <v>75.989999999999995</v>
      </c>
      <c r="K438" s="8">
        <v>3182</v>
      </c>
    </row>
    <row r="439" spans="1:11" ht="22.5" x14ac:dyDescent="0.25">
      <c r="A439" s="44">
        <f t="shared" si="5"/>
        <v>436</v>
      </c>
      <c r="B439" s="44" t="s">
        <v>552</v>
      </c>
      <c r="C439" s="44" t="s">
        <v>552</v>
      </c>
      <c r="D439" s="44" t="s">
        <v>1197</v>
      </c>
      <c r="E439" s="44" t="s">
        <v>558</v>
      </c>
      <c r="F439" s="9">
        <v>43447</v>
      </c>
      <c r="G439" s="9">
        <v>47099</v>
      </c>
      <c r="H439" s="11">
        <v>22.1</v>
      </c>
      <c r="I439" s="11">
        <v>14.76</v>
      </c>
      <c r="J439" s="11">
        <v>14.04</v>
      </c>
      <c r="K439" s="8">
        <v>966</v>
      </c>
    </row>
    <row r="440" spans="1:11" ht="22.5" x14ac:dyDescent="0.25">
      <c r="A440" s="44">
        <f t="shared" si="5"/>
        <v>437</v>
      </c>
      <c r="B440" s="44" t="s">
        <v>552</v>
      </c>
      <c r="C440" s="44" t="s">
        <v>552</v>
      </c>
      <c r="D440" s="44" t="s">
        <v>1198</v>
      </c>
      <c r="E440" s="44" t="s">
        <v>559</v>
      </c>
      <c r="F440" s="9">
        <v>45033</v>
      </c>
      <c r="G440" s="9">
        <v>48685</v>
      </c>
      <c r="H440" s="11">
        <v>29.785</v>
      </c>
      <c r="I440" s="11">
        <v>29.55</v>
      </c>
      <c r="J440" s="11">
        <v>15.83</v>
      </c>
      <c r="K440" s="8">
        <v>799</v>
      </c>
    </row>
    <row r="441" spans="1:11" ht="67.5" x14ac:dyDescent="0.25">
      <c r="A441" s="44">
        <f t="shared" si="5"/>
        <v>438</v>
      </c>
      <c r="B441" s="44" t="s">
        <v>552</v>
      </c>
      <c r="C441" s="44" t="s">
        <v>552</v>
      </c>
      <c r="D441" s="44" t="s">
        <v>1199</v>
      </c>
      <c r="E441" s="44" t="s">
        <v>560</v>
      </c>
      <c r="F441" s="9">
        <v>42804</v>
      </c>
      <c r="G441" s="9">
        <v>46455</v>
      </c>
      <c r="H441" s="11">
        <v>150.75</v>
      </c>
      <c r="I441" s="11">
        <v>144.47999999999999</v>
      </c>
      <c r="J441" s="11">
        <v>139.19999999999999</v>
      </c>
      <c r="K441" s="8">
        <v>5992</v>
      </c>
    </row>
    <row r="442" spans="1:11" ht="180" x14ac:dyDescent="0.25">
      <c r="A442" s="44">
        <f t="shared" si="5"/>
        <v>439</v>
      </c>
      <c r="B442" s="44" t="s">
        <v>552</v>
      </c>
      <c r="C442" s="44" t="s">
        <v>552</v>
      </c>
      <c r="D442" s="44" t="s">
        <v>1200</v>
      </c>
      <c r="E442" s="44" t="s">
        <v>561</v>
      </c>
      <c r="F442" s="9">
        <v>42510</v>
      </c>
      <c r="G442" s="9">
        <v>46162</v>
      </c>
      <c r="H442" s="11">
        <v>756.61</v>
      </c>
      <c r="I442" s="11">
        <v>712.39</v>
      </c>
      <c r="J442" s="11">
        <v>526.46</v>
      </c>
      <c r="K442" s="8">
        <v>36517</v>
      </c>
    </row>
    <row r="443" spans="1:11" ht="67.5" x14ac:dyDescent="0.25">
      <c r="A443" s="44">
        <f t="shared" si="5"/>
        <v>440</v>
      </c>
      <c r="B443" s="44" t="s">
        <v>552</v>
      </c>
      <c r="C443" s="46" t="s">
        <v>552</v>
      </c>
      <c r="D443" s="44" t="s">
        <v>1201</v>
      </c>
      <c r="E443" s="44" t="s">
        <v>562</v>
      </c>
      <c r="F443" s="9">
        <v>43108</v>
      </c>
      <c r="G443" s="9">
        <v>46760</v>
      </c>
      <c r="H443" s="12">
        <v>86.55</v>
      </c>
      <c r="I443" s="12">
        <v>72.41</v>
      </c>
      <c r="J443" s="12">
        <v>54.02</v>
      </c>
      <c r="K443" s="8">
        <v>4723</v>
      </c>
    </row>
    <row r="444" spans="1:11" ht="67.5" x14ac:dyDescent="0.25">
      <c r="A444" s="44">
        <f t="shared" si="5"/>
        <v>441</v>
      </c>
      <c r="B444" s="44" t="s">
        <v>552</v>
      </c>
      <c r="C444" s="44" t="s">
        <v>552</v>
      </c>
      <c r="D444" s="44" t="s">
        <v>1202</v>
      </c>
      <c r="E444" s="44" t="s">
        <v>563</v>
      </c>
      <c r="F444" s="9">
        <v>42982</v>
      </c>
      <c r="G444" s="9">
        <v>46634</v>
      </c>
      <c r="H444" s="11">
        <v>32.86</v>
      </c>
      <c r="I444" s="11">
        <v>23.84</v>
      </c>
      <c r="J444" s="11">
        <v>21.33</v>
      </c>
      <c r="K444" s="8">
        <v>1182</v>
      </c>
    </row>
    <row r="445" spans="1:11" ht="22.5" x14ac:dyDescent="0.25">
      <c r="A445" s="44">
        <f t="shared" si="5"/>
        <v>442</v>
      </c>
      <c r="B445" s="44" t="s">
        <v>552</v>
      </c>
      <c r="C445" s="44" t="s">
        <v>552</v>
      </c>
      <c r="D445" s="44" t="s">
        <v>1203</v>
      </c>
      <c r="E445" s="44" t="s">
        <v>564</v>
      </c>
      <c r="F445" s="9">
        <v>42944</v>
      </c>
      <c r="G445" s="9">
        <v>46595</v>
      </c>
      <c r="H445" s="11">
        <v>60.37</v>
      </c>
      <c r="I445" s="11">
        <v>53.25</v>
      </c>
      <c r="J445" s="11">
        <v>46.26</v>
      </c>
      <c r="K445" s="8">
        <v>4358</v>
      </c>
    </row>
    <row r="446" spans="1:11" ht="22.5" x14ac:dyDescent="0.25">
      <c r="A446" s="44">
        <f t="shared" si="5"/>
        <v>443</v>
      </c>
      <c r="B446" s="44" t="s">
        <v>552</v>
      </c>
      <c r="C446" s="44" t="s">
        <v>552</v>
      </c>
      <c r="D446" s="44" t="s">
        <v>1204</v>
      </c>
      <c r="E446" s="44" t="s">
        <v>565</v>
      </c>
      <c r="F446" s="9">
        <v>44865</v>
      </c>
      <c r="G446" s="9">
        <v>48517</v>
      </c>
      <c r="H446" s="11">
        <v>6.71</v>
      </c>
      <c r="I446" s="11">
        <v>6.71</v>
      </c>
      <c r="J446" s="11">
        <v>6.71</v>
      </c>
      <c r="K446" s="8">
        <v>514</v>
      </c>
    </row>
    <row r="447" spans="1:11" ht="22.5" x14ac:dyDescent="0.25">
      <c r="A447" s="44">
        <f t="shared" si="5"/>
        <v>444</v>
      </c>
      <c r="B447" s="44" t="s">
        <v>552</v>
      </c>
      <c r="C447" s="44" t="s">
        <v>552</v>
      </c>
      <c r="D447" s="44" t="s">
        <v>1205</v>
      </c>
      <c r="E447" s="44" t="s">
        <v>566</v>
      </c>
      <c r="F447" s="9" t="s">
        <v>567</v>
      </c>
      <c r="G447" s="9">
        <v>46246</v>
      </c>
      <c r="H447" s="11">
        <v>690.84</v>
      </c>
      <c r="I447" s="11">
        <v>532.44000000000005</v>
      </c>
      <c r="J447" s="11">
        <v>494.44</v>
      </c>
      <c r="K447" s="8">
        <v>14798</v>
      </c>
    </row>
    <row r="448" spans="1:11" ht="33.75" x14ac:dyDescent="0.25">
      <c r="A448" s="44">
        <f t="shared" si="5"/>
        <v>445</v>
      </c>
      <c r="B448" s="44" t="s">
        <v>552</v>
      </c>
      <c r="C448" s="44" t="s">
        <v>552</v>
      </c>
      <c r="D448" s="44" t="s">
        <v>1206</v>
      </c>
      <c r="E448" s="44" t="s">
        <v>568</v>
      </c>
      <c r="F448" s="9" t="s">
        <v>569</v>
      </c>
      <c r="G448" s="9">
        <v>47691</v>
      </c>
      <c r="H448" s="11">
        <v>129.9</v>
      </c>
      <c r="I448" s="11">
        <v>121.89</v>
      </c>
      <c r="J448" s="11">
        <v>114.5</v>
      </c>
      <c r="K448" s="8">
        <v>7525</v>
      </c>
    </row>
    <row r="449" spans="1:11" ht="33.75" x14ac:dyDescent="0.25">
      <c r="A449" s="44">
        <f t="shared" si="5"/>
        <v>446</v>
      </c>
      <c r="B449" s="44" t="s">
        <v>552</v>
      </c>
      <c r="C449" s="44" t="s">
        <v>552</v>
      </c>
      <c r="D449" s="44" t="s">
        <v>1207</v>
      </c>
      <c r="E449" s="44" t="s">
        <v>570</v>
      </c>
      <c r="F449" s="9">
        <v>44721</v>
      </c>
      <c r="G449" s="9">
        <v>48373</v>
      </c>
      <c r="H449" s="11">
        <v>44.8</v>
      </c>
      <c r="I449" s="11">
        <v>33.96</v>
      </c>
      <c r="J449" s="11">
        <v>21.39</v>
      </c>
      <c r="K449" s="8">
        <v>1939</v>
      </c>
    </row>
    <row r="450" spans="1:11" ht="33.75" x14ac:dyDescent="0.25">
      <c r="A450" s="44">
        <f t="shared" si="5"/>
        <v>447</v>
      </c>
      <c r="B450" s="44" t="s">
        <v>552</v>
      </c>
      <c r="C450" s="44" t="s">
        <v>552</v>
      </c>
      <c r="D450" s="44" t="s">
        <v>1208</v>
      </c>
      <c r="E450" s="44" t="s">
        <v>571</v>
      </c>
      <c r="F450" s="9">
        <v>44546</v>
      </c>
      <c r="G450" s="9">
        <v>47863</v>
      </c>
      <c r="H450" s="11">
        <v>49</v>
      </c>
      <c r="I450" s="11">
        <v>49</v>
      </c>
      <c r="J450" s="11">
        <v>25.8</v>
      </c>
      <c r="K450" s="8">
        <v>2043</v>
      </c>
    </row>
    <row r="451" spans="1:11" ht="22.5" x14ac:dyDescent="0.25">
      <c r="A451" s="44">
        <f t="shared" si="5"/>
        <v>448</v>
      </c>
      <c r="B451" s="44" t="s">
        <v>552</v>
      </c>
      <c r="C451" s="44" t="s">
        <v>552</v>
      </c>
      <c r="D451" s="44" t="s">
        <v>1209</v>
      </c>
      <c r="E451" s="44" t="s">
        <v>572</v>
      </c>
      <c r="F451" s="9" t="s">
        <v>573</v>
      </c>
      <c r="G451" s="9">
        <v>46766</v>
      </c>
      <c r="H451" s="11">
        <v>49</v>
      </c>
      <c r="I451" s="11">
        <v>46.28</v>
      </c>
      <c r="J451" s="11">
        <v>43.6</v>
      </c>
      <c r="K451" s="8">
        <v>3463</v>
      </c>
    </row>
    <row r="452" spans="1:11" ht="22.5" x14ac:dyDescent="0.25">
      <c r="A452" s="44">
        <f t="shared" si="5"/>
        <v>449</v>
      </c>
      <c r="B452" s="44" t="s">
        <v>552</v>
      </c>
      <c r="C452" s="44" t="s">
        <v>552</v>
      </c>
      <c r="D452" s="44" t="s">
        <v>1210</v>
      </c>
      <c r="E452" s="44" t="s">
        <v>574</v>
      </c>
      <c r="F452" s="9">
        <v>43570</v>
      </c>
      <c r="G452" s="9">
        <v>47222</v>
      </c>
      <c r="H452" s="11">
        <v>74.34</v>
      </c>
      <c r="I452" s="11">
        <v>74.34</v>
      </c>
      <c r="J452" s="11">
        <v>59.09</v>
      </c>
      <c r="K452" s="8">
        <v>3174</v>
      </c>
    </row>
    <row r="453" spans="1:11" ht="22.5" x14ac:dyDescent="0.25">
      <c r="A453" s="44">
        <f t="shared" si="5"/>
        <v>450</v>
      </c>
      <c r="B453" s="44" t="s">
        <v>552</v>
      </c>
      <c r="C453" s="44" t="s">
        <v>552</v>
      </c>
      <c r="D453" s="44" t="s">
        <v>1211</v>
      </c>
      <c r="E453" s="44" t="s">
        <v>575</v>
      </c>
      <c r="F453" s="9">
        <v>44859</v>
      </c>
      <c r="G453" s="9">
        <v>48511</v>
      </c>
      <c r="H453" s="11">
        <v>475.82</v>
      </c>
      <c r="I453" s="11">
        <v>444.67</v>
      </c>
      <c r="J453" s="11">
        <v>341.04</v>
      </c>
      <c r="K453" s="8">
        <v>7908</v>
      </c>
    </row>
    <row r="454" spans="1:11" ht="33.75" x14ac:dyDescent="0.25">
      <c r="A454" s="44">
        <f t="shared" ref="A454:A517" si="6">A453+1</f>
        <v>451</v>
      </c>
      <c r="B454" s="44" t="s">
        <v>552</v>
      </c>
      <c r="C454" s="44" t="s">
        <v>552</v>
      </c>
      <c r="D454" s="44" t="s">
        <v>1212</v>
      </c>
      <c r="E454" s="44" t="s">
        <v>576</v>
      </c>
      <c r="F454" s="9" t="s">
        <v>577</v>
      </c>
      <c r="G454" s="9">
        <v>46855</v>
      </c>
      <c r="H454" s="11">
        <v>133.11000000000001</v>
      </c>
      <c r="I454" s="11">
        <v>118.05</v>
      </c>
      <c r="J454" s="11">
        <v>60.19</v>
      </c>
      <c r="K454" s="8">
        <v>1773.17</v>
      </c>
    </row>
    <row r="455" spans="1:11" ht="22.5" x14ac:dyDescent="0.25">
      <c r="A455" s="44">
        <f t="shared" si="6"/>
        <v>452</v>
      </c>
      <c r="B455" s="44" t="s">
        <v>552</v>
      </c>
      <c r="C455" s="44" t="s">
        <v>552</v>
      </c>
      <c r="D455" s="44" t="s">
        <v>1213</v>
      </c>
      <c r="E455" s="44" t="s">
        <v>578</v>
      </c>
      <c r="F455" s="9">
        <v>44154</v>
      </c>
      <c r="G455" s="9">
        <v>47805</v>
      </c>
      <c r="H455" s="11">
        <v>82.891000000000005</v>
      </c>
      <c r="I455" s="11">
        <v>82.891000000000005</v>
      </c>
      <c r="J455" s="11">
        <v>75.569000000000003</v>
      </c>
      <c r="K455" s="8">
        <v>3775</v>
      </c>
    </row>
    <row r="456" spans="1:11" ht="22.5" x14ac:dyDescent="0.25">
      <c r="A456" s="44">
        <f t="shared" si="6"/>
        <v>453</v>
      </c>
      <c r="B456" s="44" t="s">
        <v>552</v>
      </c>
      <c r="C456" s="44" t="s">
        <v>552</v>
      </c>
      <c r="D456" s="44" t="s">
        <v>1214</v>
      </c>
      <c r="E456" s="44" t="s">
        <v>579</v>
      </c>
      <c r="F456" s="9">
        <v>43444</v>
      </c>
      <c r="G456" s="9">
        <v>47096</v>
      </c>
      <c r="H456" s="11">
        <v>105.84</v>
      </c>
      <c r="I456" s="11">
        <v>105.84</v>
      </c>
      <c r="J456" s="11">
        <v>93.54</v>
      </c>
      <c r="K456" s="8">
        <v>7679.99</v>
      </c>
    </row>
    <row r="457" spans="1:11" ht="22.5" x14ac:dyDescent="0.25">
      <c r="A457" s="44">
        <f t="shared" si="6"/>
        <v>454</v>
      </c>
      <c r="B457" s="44" t="s">
        <v>552</v>
      </c>
      <c r="C457" s="44" t="s">
        <v>552</v>
      </c>
      <c r="D457" s="44" t="s">
        <v>1215</v>
      </c>
      <c r="E457" s="44" t="s">
        <v>580</v>
      </c>
      <c r="F457" s="9">
        <v>43419</v>
      </c>
      <c r="G457" s="9">
        <v>47071</v>
      </c>
      <c r="H457" s="11">
        <v>61.75</v>
      </c>
      <c r="I457" s="11">
        <v>60.38</v>
      </c>
      <c r="J457" s="11">
        <v>59.09</v>
      </c>
      <c r="K457" s="8">
        <v>3768.76</v>
      </c>
    </row>
    <row r="458" spans="1:11" ht="22.5" x14ac:dyDescent="0.25">
      <c r="A458" s="44">
        <f t="shared" si="6"/>
        <v>455</v>
      </c>
      <c r="B458" s="44" t="s">
        <v>552</v>
      </c>
      <c r="C458" s="44" t="s">
        <v>552</v>
      </c>
      <c r="D458" s="44" t="s">
        <v>1216</v>
      </c>
      <c r="E458" s="44" t="s">
        <v>581</v>
      </c>
      <c r="F458" s="9">
        <v>42972</v>
      </c>
      <c r="G458" s="9">
        <v>46623</v>
      </c>
      <c r="H458" s="11">
        <v>22.401</v>
      </c>
      <c r="I458" s="11">
        <v>22.207999999999998</v>
      </c>
      <c r="J458" s="11">
        <v>22.207999999999998</v>
      </c>
      <c r="K458" s="8">
        <v>1794</v>
      </c>
    </row>
    <row r="459" spans="1:11" ht="33.75" x14ac:dyDescent="0.25">
      <c r="A459" s="44">
        <f t="shared" si="6"/>
        <v>456</v>
      </c>
      <c r="B459" s="44" t="s">
        <v>552</v>
      </c>
      <c r="C459" s="44" t="s">
        <v>552</v>
      </c>
      <c r="D459" s="44" t="s">
        <v>1217</v>
      </c>
      <c r="E459" s="44" t="s">
        <v>582</v>
      </c>
      <c r="F459" s="9">
        <v>43760</v>
      </c>
      <c r="G459" s="9">
        <v>47412</v>
      </c>
      <c r="H459" s="11">
        <v>143.63999999999999</v>
      </c>
      <c r="I459" s="11">
        <v>142.63999999999999</v>
      </c>
      <c r="J459" s="11">
        <v>121.38</v>
      </c>
      <c r="K459" s="8">
        <v>7965</v>
      </c>
    </row>
    <row r="460" spans="1:11" ht="33.75" x14ac:dyDescent="0.25">
      <c r="A460" s="44">
        <f t="shared" si="6"/>
        <v>457</v>
      </c>
      <c r="B460" s="44" t="s">
        <v>552</v>
      </c>
      <c r="C460" s="44" t="s">
        <v>552</v>
      </c>
      <c r="D460" s="44" t="s">
        <v>1218</v>
      </c>
      <c r="E460" s="44" t="s">
        <v>583</v>
      </c>
      <c r="F460" s="9">
        <v>44481</v>
      </c>
      <c r="G460" s="9">
        <v>48132</v>
      </c>
      <c r="H460" s="11">
        <v>67.81</v>
      </c>
      <c r="I460" s="11">
        <v>46.21</v>
      </c>
      <c r="J460" s="11">
        <v>31.34</v>
      </c>
      <c r="K460" s="8">
        <v>1225</v>
      </c>
    </row>
    <row r="461" spans="1:11" ht="22.5" x14ac:dyDescent="0.25">
      <c r="A461" s="44">
        <f t="shared" si="6"/>
        <v>458</v>
      </c>
      <c r="B461" s="44" t="s">
        <v>552</v>
      </c>
      <c r="C461" s="44" t="s">
        <v>552</v>
      </c>
      <c r="D461" s="44" t="s">
        <v>1219</v>
      </c>
      <c r="E461" s="44" t="s">
        <v>584</v>
      </c>
      <c r="F461" s="9">
        <v>44040</v>
      </c>
      <c r="G461" s="9">
        <v>47691</v>
      </c>
      <c r="H461" s="11">
        <v>191.96</v>
      </c>
      <c r="I461" s="11">
        <v>185.3</v>
      </c>
      <c r="J461" s="11">
        <v>136.19999999999999</v>
      </c>
      <c r="K461" s="8">
        <v>3076</v>
      </c>
    </row>
    <row r="462" spans="1:11" ht="22.5" x14ac:dyDescent="0.25">
      <c r="A462" s="44">
        <f t="shared" si="6"/>
        <v>459</v>
      </c>
      <c r="B462" s="44" t="s">
        <v>552</v>
      </c>
      <c r="C462" s="44" t="s">
        <v>585</v>
      </c>
      <c r="D462" s="44" t="s">
        <v>1220</v>
      </c>
      <c r="E462" s="44" t="s">
        <v>586</v>
      </c>
      <c r="F462" s="9" t="s">
        <v>587</v>
      </c>
      <c r="G462" s="9">
        <v>46455</v>
      </c>
      <c r="H462" s="13">
        <v>857.49</v>
      </c>
      <c r="I462" s="11">
        <v>395.01</v>
      </c>
      <c r="J462" s="11">
        <v>334.29</v>
      </c>
      <c r="K462" s="8">
        <v>24476</v>
      </c>
    </row>
    <row r="463" spans="1:11" ht="22.5" x14ac:dyDescent="0.25">
      <c r="A463" s="44">
        <f t="shared" si="6"/>
        <v>460</v>
      </c>
      <c r="B463" s="44" t="s">
        <v>552</v>
      </c>
      <c r="C463" s="44" t="s">
        <v>585</v>
      </c>
      <c r="D463" s="44" t="s">
        <v>1221</v>
      </c>
      <c r="E463" s="44" t="s">
        <v>588</v>
      </c>
      <c r="F463" s="9">
        <v>45132</v>
      </c>
      <c r="G463" s="9">
        <v>48784</v>
      </c>
      <c r="H463" s="13">
        <v>2220.5</v>
      </c>
      <c r="I463" s="11">
        <v>1167.1500000000001</v>
      </c>
      <c r="J463" s="11">
        <v>578.88</v>
      </c>
      <c r="K463" s="8">
        <v>31787</v>
      </c>
    </row>
    <row r="464" spans="1:11" ht="22.5" x14ac:dyDescent="0.25">
      <c r="A464" s="44">
        <f t="shared" si="6"/>
        <v>461</v>
      </c>
      <c r="B464" s="44" t="s">
        <v>552</v>
      </c>
      <c r="C464" s="44" t="s">
        <v>585</v>
      </c>
      <c r="D464" s="44" t="s">
        <v>1222</v>
      </c>
      <c r="E464" s="50" t="s">
        <v>589</v>
      </c>
      <c r="F464" s="9">
        <v>43361</v>
      </c>
      <c r="G464" s="9">
        <v>47013</v>
      </c>
      <c r="H464" s="5">
        <v>2473.16</v>
      </c>
      <c r="I464" s="5">
        <v>1315.37</v>
      </c>
      <c r="J464" s="5">
        <v>519.82000000000005</v>
      </c>
      <c r="K464" s="8">
        <v>40612</v>
      </c>
    </row>
    <row r="465" spans="1:11" ht="33.75" x14ac:dyDescent="0.25">
      <c r="A465" s="44">
        <f t="shared" si="6"/>
        <v>462</v>
      </c>
      <c r="B465" s="44" t="s">
        <v>552</v>
      </c>
      <c r="C465" s="44" t="s">
        <v>585</v>
      </c>
      <c r="D465" s="44" t="s">
        <v>590</v>
      </c>
      <c r="E465" s="44" t="s">
        <v>591</v>
      </c>
      <c r="F465" s="9" t="s">
        <v>592</v>
      </c>
      <c r="G465" s="9">
        <v>46726</v>
      </c>
      <c r="H465" s="11">
        <v>216.38</v>
      </c>
      <c r="I465" s="11">
        <v>141.22</v>
      </c>
      <c r="J465" s="11">
        <v>128.1</v>
      </c>
      <c r="K465" s="8">
        <v>7402.83</v>
      </c>
    </row>
    <row r="466" spans="1:11" ht="22.5" x14ac:dyDescent="0.25">
      <c r="A466" s="44">
        <f t="shared" si="6"/>
        <v>463</v>
      </c>
      <c r="B466" s="44" t="s">
        <v>552</v>
      </c>
      <c r="C466" s="44" t="s">
        <v>585</v>
      </c>
      <c r="D466" s="44" t="s">
        <v>1223</v>
      </c>
      <c r="E466" s="44" t="s">
        <v>593</v>
      </c>
      <c r="F466" s="9">
        <v>42804</v>
      </c>
      <c r="G466" s="9">
        <v>46455</v>
      </c>
      <c r="H466" s="13">
        <v>453</v>
      </c>
      <c r="I466" s="11">
        <v>281.01</v>
      </c>
      <c r="J466" s="11">
        <v>257.3</v>
      </c>
      <c r="K466" s="8">
        <v>17009</v>
      </c>
    </row>
    <row r="467" spans="1:11" ht="22.5" x14ac:dyDescent="0.25">
      <c r="A467" s="44">
        <f t="shared" si="6"/>
        <v>464</v>
      </c>
      <c r="B467" s="44" t="s">
        <v>552</v>
      </c>
      <c r="C467" s="44" t="s">
        <v>585</v>
      </c>
      <c r="D467" s="44" t="s">
        <v>1224</v>
      </c>
      <c r="E467" s="44" t="s">
        <v>594</v>
      </c>
      <c r="F467" s="9">
        <v>42804</v>
      </c>
      <c r="G467" s="9">
        <v>46455</v>
      </c>
      <c r="H467" s="13">
        <v>865.33</v>
      </c>
      <c r="I467" s="11">
        <v>104.57</v>
      </c>
      <c r="J467" s="11">
        <v>83.24</v>
      </c>
      <c r="K467" s="8">
        <v>4891</v>
      </c>
    </row>
    <row r="468" spans="1:11" ht="22.5" x14ac:dyDescent="0.25">
      <c r="A468" s="44">
        <f t="shared" si="6"/>
        <v>465</v>
      </c>
      <c r="B468" s="44" t="s">
        <v>552</v>
      </c>
      <c r="C468" s="44" t="s">
        <v>585</v>
      </c>
      <c r="D468" s="44" t="s">
        <v>1225</v>
      </c>
      <c r="E468" s="44" t="s">
        <v>595</v>
      </c>
      <c r="F468" s="9">
        <v>44161</v>
      </c>
      <c r="G468" s="9">
        <v>47812</v>
      </c>
      <c r="H468" s="13">
        <v>336.56200000000001</v>
      </c>
      <c r="I468" s="11">
        <v>68.540000000000006</v>
      </c>
      <c r="J468" s="11">
        <v>68.53</v>
      </c>
      <c r="K468" s="8">
        <v>2883</v>
      </c>
    </row>
    <row r="469" spans="1:11" ht="22.5" x14ac:dyDescent="0.25">
      <c r="A469" s="44">
        <f t="shared" si="6"/>
        <v>466</v>
      </c>
      <c r="B469" s="44" t="s">
        <v>552</v>
      </c>
      <c r="C469" s="44" t="s">
        <v>585</v>
      </c>
      <c r="D469" s="44" t="s">
        <v>1226</v>
      </c>
      <c r="E469" s="44" t="s">
        <v>596</v>
      </c>
      <c r="F469" s="9">
        <v>42531</v>
      </c>
      <c r="G469" s="9">
        <v>46183</v>
      </c>
      <c r="H469" s="13">
        <v>198.41</v>
      </c>
      <c r="I469" s="11">
        <v>84.82</v>
      </c>
      <c r="J469" s="11">
        <v>84.82</v>
      </c>
      <c r="K469" s="8">
        <v>4724</v>
      </c>
    </row>
    <row r="470" spans="1:11" ht="22.5" x14ac:dyDescent="0.25">
      <c r="A470" s="44">
        <f t="shared" si="6"/>
        <v>467</v>
      </c>
      <c r="B470" s="44" t="s">
        <v>552</v>
      </c>
      <c r="C470" s="44" t="s">
        <v>585</v>
      </c>
      <c r="D470" s="44" t="s">
        <v>1227</v>
      </c>
      <c r="E470" s="50" t="s">
        <v>597</v>
      </c>
      <c r="F470" s="9">
        <v>42142</v>
      </c>
      <c r="G470" s="9">
        <v>45795</v>
      </c>
      <c r="H470" s="5">
        <v>660.12</v>
      </c>
      <c r="I470" s="5">
        <v>188.9</v>
      </c>
      <c r="J470" s="5">
        <v>186.9</v>
      </c>
      <c r="K470" s="8">
        <v>10852</v>
      </c>
    </row>
    <row r="471" spans="1:11" ht="22.5" x14ac:dyDescent="0.25">
      <c r="A471" s="44">
        <f t="shared" si="6"/>
        <v>468</v>
      </c>
      <c r="B471" s="44" t="s">
        <v>552</v>
      </c>
      <c r="C471" s="44" t="s">
        <v>585</v>
      </c>
      <c r="D471" s="44" t="s">
        <v>1228</v>
      </c>
      <c r="E471" s="44" t="s">
        <v>598</v>
      </c>
      <c r="F471" s="9">
        <v>42334</v>
      </c>
      <c r="G471" s="9">
        <v>45986</v>
      </c>
      <c r="H471" s="5">
        <v>342.48</v>
      </c>
      <c r="I471" s="5">
        <v>77.23</v>
      </c>
      <c r="J471" s="5">
        <v>66.02</v>
      </c>
      <c r="K471" s="8">
        <v>2957</v>
      </c>
    </row>
    <row r="472" spans="1:11" ht="22.5" x14ac:dyDescent="0.25">
      <c r="A472" s="44">
        <f t="shared" si="6"/>
        <v>469</v>
      </c>
      <c r="B472" s="44" t="s">
        <v>552</v>
      </c>
      <c r="C472" s="44" t="s">
        <v>585</v>
      </c>
      <c r="D472" s="44" t="s">
        <v>1229</v>
      </c>
      <c r="E472" s="44" t="s">
        <v>599</v>
      </c>
      <c r="F472" s="9">
        <v>42804</v>
      </c>
      <c r="G472" s="9">
        <v>46455</v>
      </c>
      <c r="H472" s="5">
        <v>650.16</v>
      </c>
      <c r="I472" s="5">
        <v>160.58000000000001</v>
      </c>
      <c r="J472" s="5">
        <v>81.23</v>
      </c>
      <c r="K472" s="8">
        <v>5907</v>
      </c>
    </row>
    <row r="473" spans="1:11" ht="22.5" x14ac:dyDescent="0.25">
      <c r="A473" s="44">
        <f t="shared" si="6"/>
        <v>470</v>
      </c>
      <c r="B473" s="44" t="s">
        <v>552</v>
      </c>
      <c r="C473" s="44" t="s">
        <v>585</v>
      </c>
      <c r="D473" s="44" t="s">
        <v>1230</v>
      </c>
      <c r="E473" s="44" t="s">
        <v>600</v>
      </c>
      <c r="F473" s="9">
        <v>43111</v>
      </c>
      <c r="G473" s="9">
        <v>46762</v>
      </c>
      <c r="H473" s="5">
        <v>959.71</v>
      </c>
      <c r="I473" s="5">
        <v>394.51</v>
      </c>
      <c r="J473" s="5">
        <v>347.27</v>
      </c>
      <c r="K473" s="8">
        <v>24787</v>
      </c>
    </row>
    <row r="474" spans="1:11" ht="22.5" x14ac:dyDescent="0.25">
      <c r="A474" s="44">
        <f t="shared" si="6"/>
        <v>471</v>
      </c>
      <c r="B474" s="44" t="s">
        <v>552</v>
      </c>
      <c r="C474" s="44" t="s">
        <v>585</v>
      </c>
      <c r="D474" s="44" t="s">
        <v>1231</v>
      </c>
      <c r="E474" s="44" t="s">
        <v>601</v>
      </c>
      <c r="F474" s="9">
        <v>43907</v>
      </c>
      <c r="G474" s="9">
        <v>47558</v>
      </c>
      <c r="H474" s="5">
        <v>667.05</v>
      </c>
      <c r="I474" s="5">
        <v>227.68</v>
      </c>
      <c r="J474" s="5">
        <v>193.37</v>
      </c>
      <c r="K474" s="8">
        <v>13173</v>
      </c>
    </row>
    <row r="475" spans="1:11" ht="22.5" x14ac:dyDescent="0.25">
      <c r="A475" s="44">
        <f t="shared" si="6"/>
        <v>472</v>
      </c>
      <c r="B475" s="44" t="s">
        <v>552</v>
      </c>
      <c r="C475" s="44" t="s">
        <v>585</v>
      </c>
      <c r="D475" s="44" t="s">
        <v>1232</v>
      </c>
      <c r="E475" s="44" t="s">
        <v>602</v>
      </c>
      <c r="F475" s="9" t="s">
        <v>603</v>
      </c>
      <c r="G475" s="9">
        <v>45830</v>
      </c>
      <c r="H475" s="11">
        <v>1163.93</v>
      </c>
      <c r="I475" s="11">
        <v>433.99</v>
      </c>
      <c r="J475" s="11">
        <v>404.85</v>
      </c>
      <c r="K475" s="8">
        <v>26959</v>
      </c>
    </row>
    <row r="476" spans="1:11" ht="33.75" x14ac:dyDescent="0.25">
      <c r="A476" s="44">
        <f t="shared" si="6"/>
        <v>473</v>
      </c>
      <c r="B476" s="44" t="s">
        <v>552</v>
      </c>
      <c r="C476" s="44" t="s">
        <v>585</v>
      </c>
      <c r="D476" s="44" t="s">
        <v>1233</v>
      </c>
      <c r="E476" s="44" t="s">
        <v>604</v>
      </c>
      <c r="F476" s="9">
        <v>42948</v>
      </c>
      <c r="G476" s="9">
        <v>46600</v>
      </c>
      <c r="H476" s="13">
        <v>4.01</v>
      </c>
      <c r="I476" s="11">
        <v>3.05</v>
      </c>
      <c r="J476" s="11">
        <v>2.75</v>
      </c>
      <c r="K476" s="8">
        <v>170</v>
      </c>
    </row>
    <row r="477" spans="1:11" ht="202.5" x14ac:dyDescent="0.25">
      <c r="A477" s="44">
        <f t="shared" si="6"/>
        <v>474</v>
      </c>
      <c r="B477" s="44" t="s">
        <v>552</v>
      </c>
      <c r="C477" s="44" t="s">
        <v>585</v>
      </c>
      <c r="D477" s="44" t="s">
        <v>1234</v>
      </c>
      <c r="E477" s="44" t="s">
        <v>605</v>
      </c>
      <c r="F477" s="9">
        <v>43808</v>
      </c>
      <c r="G477" s="9">
        <v>47460</v>
      </c>
      <c r="H477" s="13">
        <v>72.02</v>
      </c>
      <c r="I477" s="11">
        <v>47.35</v>
      </c>
      <c r="J477" s="11">
        <v>40.29</v>
      </c>
      <c r="K477" s="8">
        <v>2960</v>
      </c>
    </row>
    <row r="478" spans="1:11" ht="45" x14ac:dyDescent="0.25">
      <c r="A478" s="44">
        <f t="shared" si="6"/>
        <v>475</v>
      </c>
      <c r="B478" s="44" t="s">
        <v>552</v>
      </c>
      <c r="C478" s="44" t="s">
        <v>585</v>
      </c>
      <c r="D478" s="44" t="s">
        <v>1235</v>
      </c>
      <c r="E478" s="44" t="s">
        <v>606</v>
      </c>
      <c r="F478" s="9">
        <v>43199</v>
      </c>
      <c r="G478" s="9">
        <v>46851</v>
      </c>
      <c r="H478" s="13">
        <v>158.97999999999999</v>
      </c>
      <c r="I478" s="11">
        <v>87.75</v>
      </c>
      <c r="J478" s="11">
        <v>83.92</v>
      </c>
      <c r="K478" s="8">
        <v>4497.09</v>
      </c>
    </row>
    <row r="479" spans="1:11" ht="191.25" x14ac:dyDescent="0.25">
      <c r="A479" s="44">
        <f t="shared" si="6"/>
        <v>476</v>
      </c>
      <c r="B479" s="44" t="s">
        <v>552</v>
      </c>
      <c r="C479" s="44" t="s">
        <v>585</v>
      </c>
      <c r="D479" s="44" t="s">
        <v>1236</v>
      </c>
      <c r="E479" s="44" t="s">
        <v>607</v>
      </c>
      <c r="F479" s="9">
        <v>44602</v>
      </c>
      <c r="G479" s="9">
        <v>48253</v>
      </c>
      <c r="H479" s="13">
        <v>55.68</v>
      </c>
      <c r="I479" s="11">
        <v>27.7</v>
      </c>
      <c r="J479" s="11">
        <v>25.57</v>
      </c>
      <c r="K479" s="8">
        <v>1350</v>
      </c>
    </row>
    <row r="480" spans="1:11" ht="22.5" x14ac:dyDescent="0.25">
      <c r="A480" s="44">
        <f t="shared" si="6"/>
        <v>477</v>
      </c>
      <c r="B480" s="44" t="s">
        <v>552</v>
      </c>
      <c r="C480" s="44" t="s">
        <v>585</v>
      </c>
      <c r="D480" s="44" t="s">
        <v>1237</v>
      </c>
      <c r="E480" s="44" t="s">
        <v>608</v>
      </c>
      <c r="F480" s="9">
        <v>43229</v>
      </c>
      <c r="G480" s="9">
        <v>46881</v>
      </c>
      <c r="H480" s="13">
        <v>109.51</v>
      </c>
      <c r="I480" s="11">
        <v>52.89</v>
      </c>
      <c r="J480" s="11">
        <v>48.73</v>
      </c>
      <c r="K480" s="8">
        <v>3183</v>
      </c>
    </row>
    <row r="481" spans="1:11" ht="67.5" x14ac:dyDescent="0.25">
      <c r="A481" s="44">
        <f t="shared" si="6"/>
        <v>478</v>
      </c>
      <c r="B481" s="44" t="s">
        <v>552</v>
      </c>
      <c r="C481" s="44" t="s">
        <v>585</v>
      </c>
      <c r="D481" s="44" t="s">
        <v>1238</v>
      </c>
      <c r="E481" s="44" t="s">
        <v>609</v>
      </c>
      <c r="F481" s="9">
        <v>42576</v>
      </c>
      <c r="G481" s="9">
        <v>46228</v>
      </c>
      <c r="H481" s="13">
        <v>44.95</v>
      </c>
      <c r="I481" s="11">
        <v>24.52</v>
      </c>
      <c r="J481" s="11">
        <v>24.52</v>
      </c>
      <c r="K481" s="8">
        <v>1702</v>
      </c>
    </row>
    <row r="482" spans="1:11" ht="22.5" x14ac:dyDescent="0.25">
      <c r="A482" s="44">
        <f t="shared" si="6"/>
        <v>479</v>
      </c>
      <c r="B482" s="44" t="s">
        <v>552</v>
      </c>
      <c r="C482" s="44" t="s">
        <v>585</v>
      </c>
      <c r="D482" s="44" t="s">
        <v>1239</v>
      </c>
      <c r="E482" s="44" t="s">
        <v>610</v>
      </c>
      <c r="F482" s="9" t="s">
        <v>611</v>
      </c>
      <c r="G482" s="9">
        <v>46911</v>
      </c>
      <c r="H482" s="13">
        <v>66.319999999999993</v>
      </c>
      <c r="I482" s="11">
        <v>36.880000000000003</v>
      </c>
      <c r="J482" s="11">
        <v>33.49</v>
      </c>
      <c r="K482" s="8">
        <v>1654</v>
      </c>
    </row>
    <row r="483" spans="1:11" ht="33.75" x14ac:dyDescent="0.25">
      <c r="A483" s="44">
        <f t="shared" si="6"/>
        <v>480</v>
      </c>
      <c r="B483" s="44" t="s">
        <v>552</v>
      </c>
      <c r="C483" s="44" t="s">
        <v>585</v>
      </c>
      <c r="D483" s="44" t="s">
        <v>1240</v>
      </c>
      <c r="E483" s="44" t="s">
        <v>612</v>
      </c>
      <c r="F483" s="9" t="s">
        <v>613</v>
      </c>
      <c r="G483" s="9">
        <v>45533</v>
      </c>
      <c r="H483" s="13">
        <v>548</v>
      </c>
      <c r="I483" s="11">
        <v>537.59</v>
      </c>
      <c r="J483" s="11">
        <v>224.74</v>
      </c>
      <c r="K483" s="8">
        <v>13023</v>
      </c>
    </row>
    <row r="484" spans="1:11" ht="22.5" x14ac:dyDescent="0.25">
      <c r="A484" s="44">
        <f t="shared" si="6"/>
        <v>481</v>
      </c>
      <c r="B484" s="44" t="s">
        <v>552</v>
      </c>
      <c r="C484" s="44" t="s">
        <v>585</v>
      </c>
      <c r="D484" s="44" t="s">
        <v>1241</v>
      </c>
      <c r="E484" s="44" t="s">
        <v>614</v>
      </c>
      <c r="F484" s="9">
        <v>43507</v>
      </c>
      <c r="G484" s="9">
        <v>47160</v>
      </c>
      <c r="H484" s="13">
        <v>24.07</v>
      </c>
      <c r="I484" s="11">
        <v>10.07</v>
      </c>
      <c r="J484" s="11">
        <v>9.5</v>
      </c>
      <c r="K484" s="8">
        <v>499</v>
      </c>
    </row>
    <row r="485" spans="1:11" ht="22.5" x14ac:dyDescent="0.25">
      <c r="A485" s="44">
        <f t="shared" si="6"/>
        <v>482</v>
      </c>
      <c r="B485" s="44" t="s">
        <v>552</v>
      </c>
      <c r="C485" s="44" t="s">
        <v>585</v>
      </c>
      <c r="D485" s="44" t="s">
        <v>1242</v>
      </c>
      <c r="E485" s="44" t="s">
        <v>615</v>
      </c>
      <c r="F485" s="9">
        <v>41880</v>
      </c>
      <c r="G485" s="9">
        <v>45533</v>
      </c>
      <c r="H485" s="13">
        <v>59.22</v>
      </c>
      <c r="I485" s="11">
        <v>33.340000000000003</v>
      </c>
      <c r="J485" s="11">
        <v>33.33</v>
      </c>
      <c r="K485" s="8">
        <v>2074</v>
      </c>
    </row>
    <row r="486" spans="1:11" ht="56.25" x14ac:dyDescent="0.25">
      <c r="A486" s="44">
        <f t="shared" si="6"/>
        <v>483</v>
      </c>
      <c r="B486" s="44" t="s">
        <v>552</v>
      </c>
      <c r="C486" s="44" t="s">
        <v>585</v>
      </c>
      <c r="D486" s="44" t="s">
        <v>1243</v>
      </c>
      <c r="E486" s="44" t="s">
        <v>616</v>
      </c>
      <c r="F486" s="9">
        <v>42446</v>
      </c>
      <c r="G486" s="9">
        <v>46098</v>
      </c>
      <c r="H486" s="13">
        <v>30</v>
      </c>
      <c r="I486" s="11">
        <v>16.2</v>
      </c>
      <c r="J486" s="11">
        <v>16.2</v>
      </c>
      <c r="K486" s="8">
        <v>2027</v>
      </c>
    </row>
    <row r="487" spans="1:11" ht="33.75" x14ac:dyDescent="0.25">
      <c r="A487" s="44">
        <f t="shared" si="6"/>
        <v>484</v>
      </c>
      <c r="B487" s="44" t="s">
        <v>552</v>
      </c>
      <c r="C487" s="44" t="s">
        <v>585</v>
      </c>
      <c r="D487" s="44" t="s">
        <v>1244</v>
      </c>
      <c r="E487" s="44" t="s">
        <v>617</v>
      </c>
      <c r="F487" s="9" t="s">
        <v>618</v>
      </c>
      <c r="G487" s="14">
        <v>46228</v>
      </c>
      <c r="H487" s="13">
        <v>70</v>
      </c>
      <c r="I487" s="11">
        <v>36.22</v>
      </c>
      <c r="J487" s="11">
        <v>35.15</v>
      </c>
      <c r="K487" s="8">
        <v>2867</v>
      </c>
    </row>
    <row r="488" spans="1:11" ht="22.5" x14ac:dyDescent="0.25">
      <c r="A488" s="44">
        <f t="shared" si="6"/>
        <v>485</v>
      </c>
      <c r="B488" s="44" t="s">
        <v>552</v>
      </c>
      <c r="C488" s="44" t="s">
        <v>585</v>
      </c>
      <c r="D488" s="44" t="s">
        <v>1245</v>
      </c>
      <c r="E488" s="44" t="s">
        <v>619</v>
      </c>
      <c r="F488" s="9">
        <v>42870</v>
      </c>
      <c r="G488" s="9">
        <v>46522</v>
      </c>
      <c r="H488" s="13">
        <v>10.01</v>
      </c>
      <c r="I488" s="11">
        <v>10.01</v>
      </c>
      <c r="J488" s="11">
        <v>9.7799999999999994</v>
      </c>
      <c r="K488" s="8">
        <v>373</v>
      </c>
    </row>
    <row r="489" spans="1:11" ht="22.5" x14ac:dyDescent="0.25">
      <c r="A489" s="44">
        <f t="shared" si="6"/>
        <v>486</v>
      </c>
      <c r="B489" s="44" t="s">
        <v>552</v>
      </c>
      <c r="C489" s="44" t="s">
        <v>620</v>
      </c>
      <c r="D489" s="44" t="s">
        <v>1246</v>
      </c>
      <c r="E489" s="44" t="s">
        <v>621</v>
      </c>
      <c r="F489" s="9">
        <v>44995</v>
      </c>
      <c r="G489" s="9">
        <v>48647</v>
      </c>
      <c r="H489" s="13">
        <v>721.7</v>
      </c>
      <c r="I489" s="11">
        <v>433.44</v>
      </c>
      <c r="J489" s="11">
        <v>23.09</v>
      </c>
      <c r="K489" s="8">
        <v>958</v>
      </c>
    </row>
    <row r="490" spans="1:11" ht="22.5" x14ac:dyDescent="0.25">
      <c r="A490" s="44">
        <f t="shared" si="6"/>
        <v>487</v>
      </c>
      <c r="B490" s="44" t="s">
        <v>552</v>
      </c>
      <c r="C490" s="44" t="s">
        <v>620</v>
      </c>
      <c r="D490" s="44" t="s">
        <v>1247</v>
      </c>
      <c r="E490" s="44" t="s">
        <v>622</v>
      </c>
      <c r="F490" s="9">
        <v>43773</v>
      </c>
      <c r="G490" s="9">
        <v>47425</v>
      </c>
      <c r="H490" s="13">
        <v>401.786</v>
      </c>
      <c r="I490" s="11">
        <v>74.861999999999995</v>
      </c>
      <c r="J490" s="11">
        <v>74.724000000000004</v>
      </c>
      <c r="K490" s="8">
        <v>2496</v>
      </c>
    </row>
    <row r="491" spans="1:11" ht="22.5" x14ac:dyDescent="0.25">
      <c r="A491" s="44">
        <f t="shared" si="6"/>
        <v>488</v>
      </c>
      <c r="B491" s="44" t="s">
        <v>552</v>
      </c>
      <c r="C491" s="44" t="s">
        <v>620</v>
      </c>
      <c r="D491" s="44" t="s">
        <v>1248</v>
      </c>
      <c r="E491" s="44" t="s">
        <v>623</v>
      </c>
      <c r="F491" s="9">
        <v>44518</v>
      </c>
      <c r="G491" s="9">
        <v>48169</v>
      </c>
      <c r="H491" s="13">
        <v>640.61300000000006</v>
      </c>
      <c r="I491" s="11">
        <v>143.41</v>
      </c>
      <c r="J491" s="11">
        <v>24.39</v>
      </c>
      <c r="K491" s="8">
        <v>1937</v>
      </c>
    </row>
    <row r="492" spans="1:11" ht="22.5" x14ac:dyDescent="0.25">
      <c r="A492" s="44">
        <f t="shared" si="6"/>
        <v>489</v>
      </c>
      <c r="B492" s="44" t="s">
        <v>552</v>
      </c>
      <c r="C492" s="44" t="s">
        <v>620</v>
      </c>
      <c r="D492" s="44" t="s">
        <v>1249</v>
      </c>
      <c r="E492" s="44" t="s">
        <v>624</v>
      </c>
      <c r="F492" s="9">
        <v>42618</v>
      </c>
      <c r="G492" s="9">
        <v>46270</v>
      </c>
      <c r="H492" s="11">
        <v>143.46</v>
      </c>
      <c r="I492" s="11">
        <v>95.86</v>
      </c>
      <c r="J492" s="11">
        <v>72.25</v>
      </c>
      <c r="K492" s="8">
        <v>4474</v>
      </c>
    </row>
    <row r="493" spans="1:11" ht="22.5" x14ac:dyDescent="0.25">
      <c r="A493" s="44">
        <f t="shared" si="6"/>
        <v>490</v>
      </c>
      <c r="B493" s="44" t="s">
        <v>552</v>
      </c>
      <c r="C493" s="44" t="s">
        <v>620</v>
      </c>
      <c r="D493" s="44" t="s">
        <v>1250</v>
      </c>
      <c r="E493" s="44" t="s">
        <v>625</v>
      </c>
      <c r="F493" s="9" t="s">
        <v>626</v>
      </c>
      <c r="G493" s="9">
        <v>46455</v>
      </c>
      <c r="H493" s="11">
        <v>230.92</v>
      </c>
      <c r="I493" s="11">
        <v>230.92</v>
      </c>
      <c r="J493" s="11">
        <v>189.4</v>
      </c>
      <c r="K493" s="8">
        <v>4403</v>
      </c>
    </row>
    <row r="494" spans="1:11" ht="22.5" x14ac:dyDescent="0.25">
      <c r="A494" s="44">
        <f t="shared" si="6"/>
        <v>491</v>
      </c>
      <c r="B494" s="44" t="s">
        <v>552</v>
      </c>
      <c r="C494" s="44" t="s">
        <v>620</v>
      </c>
      <c r="D494" s="44" t="s">
        <v>1251</v>
      </c>
      <c r="E494" s="44" t="s">
        <v>627</v>
      </c>
      <c r="F494" s="9">
        <v>43238</v>
      </c>
      <c r="G494" s="9">
        <v>46890</v>
      </c>
      <c r="H494" s="11">
        <v>1204.26</v>
      </c>
      <c r="I494" s="11">
        <v>466.4</v>
      </c>
      <c r="J494" s="11">
        <v>166.25</v>
      </c>
      <c r="K494" s="8">
        <v>12303.779999999999</v>
      </c>
    </row>
    <row r="495" spans="1:11" ht="33.75" x14ac:dyDescent="0.25">
      <c r="A495" s="44">
        <f t="shared" si="6"/>
        <v>492</v>
      </c>
      <c r="B495" s="44" t="s">
        <v>552</v>
      </c>
      <c r="C495" s="44" t="s">
        <v>620</v>
      </c>
      <c r="D495" s="44" t="s">
        <v>1252</v>
      </c>
      <c r="E495" s="44" t="s">
        <v>628</v>
      </c>
      <c r="F495" s="9" t="s">
        <v>629</v>
      </c>
      <c r="G495" s="9">
        <v>46796</v>
      </c>
      <c r="H495" s="11">
        <v>144.22</v>
      </c>
      <c r="I495" s="11">
        <v>142.22</v>
      </c>
      <c r="J495" s="11">
        <v>112.97</v>
      </c>
      <c r="K495" s="8">
        <v>3808</v>
      </c>
    </row>
    <row r="496" spans="1:11" ht="22.5" x14ac:dyDescent="0.25">
      <c r="A496" s="44">
        <f t="shared" si="6"/>
        <v>493</v>
      </c>
      <c r="B496" s="44" t="s">
        <v>552</v>
      </c>
      <c r="C496" s="44" t="s">
        <v>620</v>
      </c>
      <c r="D496" s="44" t="s">
        <v>1253</v>
      </c>
      <c r="E496" s="44" t="s">
        <v>630</v>
      </c>
      <c r="F496" s="9">
        <v>44747</v>
      </c>
      <c r="G496" s="9">
        <v>48399</v>
      </c>
      <c r="H496" s="11">
        <v>2311.2600000000002</v>
      </c>
      <c r="I496" s="11">
        <v>237.83</v>
      </c>
      <c r="J496" s="11">
        <v>61.7</v>
      </c>
      <c r="K496" s="8">
        <v>4239</v>
      </c>
    </row>
    <row r="497" spans="1:11" ht="22.5" x14ac:dyDescent="0.25">
      <c r="A497" s="44">
        <f t="shared" si="6"/>
        <v>494</v>
      </c>
      <c r="B497" s="44" t="s">
        <v>552</v>
      </c>
      <c r="C497" s="44" t="s">
        <v>620</v>
      </c>
      <c r="D497" s="44" t="s">
        <v>1254</v>
      </c>
      <c r="E497" s="44" t="s">
        <v>631</v>
      </c>
      <c r="F497" s="9">
        <v>44274</v>
      </c>
      <c r="G497" s="9">
        <v>47925</v>
      </c>
      <c r="H497" s="11">
        <v>878.56</v>
      </c>
      <c r="I497" s="11">
        <v>187.27</v>
      </c>
      <c r="J497" s="11">
        <v>89.65</v>
      </c>
      <c r="K497" s="8">
        <v>8182</v>
      </c>
    </row>
    <row r="498" spans="1:11" ht="67.5" x14ac:dyDescent="0.25">
      <c r="A498" s="44">
        <f t="shared" si="6"/>
        <v>495</v>
      </c>
      <c r="B498" s="44" t="s">
        <v>552</v>
      </c>
      <c r="C498" s="44" t="s">
        <v>620</v>
      </c>
      <c r="D498" s="44" t="s">
        <v>1255</v>
      </c>
      <c r="E498" s="44" t="s">
        <v>632</v>
      </c>
      <c r="F498" s="9">
        <v>44293</v>
      </c>
      <c r="G498" s="9">
        <v>47944</v>
      </c>
      <c r="H498" s="11">
        <v>15.56</v>
      </c>
      <c r="I498" s="11">
        <v>5.24</v>
      </c>
      <c r="J498" s="11">
        <v>3.44</v>
      </c>
      <c r="K498" s="8">
        <v>436</v>
      </c>
    </row>
    <row r="499" spans="1:11" ht="56.25" x14ac:dyDescent="0.25">
      <c r="A499" s="44">
        <f t="shared" si="6"/>
        <v>496</v>
      </c>
      <c r="B499" s="44" t="s">
        <v>552</v>
      </c>
      <c r="C499" s="44" t="s">
        <v>620</v>
      </c>
      <c r="D499" s="44" t="s">
        <v>1256</v>
      </c>
      <c r="E499" s="44" t="s">
        <v>633</v>
      </c>
      <c r="F499" s="9">
        <v>44873</v>
      </c>
      <c r="G499" s="9">
        <v>48525</v>
      </c>
      <c r="H499" s="11">
        <v>37.549999999999997</v>
      </c>
      <c r="I499" s="11">
        <v>5.75</v>
      </c>
      <c r="J499" s="11">
        <v>4.08</v>
      </c>
      <c r="K499" s="8">
        <v>140</v>
      </c>
    </row>
    <row r="500" spans="1:11" ht="101.25" x14ac:dyDescent="0.25">
      <c r="A500" s="44">
        <f t="shared" si="6"/>
        <v>497</v>
      </c>
      <c r="B500" s="44" t="s">
        <v>552</v>
      </c>
      <c r="C500" s="44" t="s">
        <v>620</v>
      </c>
      <c r="D500" s="44" t="s">
        <v>1257</v>
      </c>
      <c r="E500" s="44" t="s">
        <v>634</v>
      </c>
      <c r="F500" s="9">
        <v>44911</v>
      </c>
      <c r="G500" s="9">
        <v>48563</v>
      </c>
      <c r="H500" s="11">
        <v>55.366</v>
      </c>
      <c r="I500" s="11">
        <v>27.867000000000001</v>
      </c>
      <c r="J500" s="11">
        <v>24.67</v>
      </c>
      <c r="K500" s="8">
        <v>1038</v>
      </c>
    </row>
    <row r="501" spans="1:11" ht="45" x14ac:dyDescent="0.25">
      <c r="A501" s="44">
        <f t="shared" si="6"/>
        <v>498</v>
      </c>
      <c r="B501" s="44" t="s">
        <v>552</v>
      </c>
      <c r="C501" s="44" t="s">
        <v>620</v>
      </c>
      <c r="D501" s="44" t="s">
        <v>1258</v>
      </c>
      <c r="E501" s="44" t="s">
        <v>635</v>
      </c>
      <c r="F501" s="9">
        <v>44915</v>
      </c>
      <c r="G501" s="9">
        <v>48567</v>
      </c>
      <c r="H501" s="11">
        <v>5.92</v>
      </c>
      <c r="I501" s="11">
        <v>3.34</v>
      </c>
      <c r="J501" s="11">
        <v>2.85</v>
      </c>
      <c r="K501" s="8">
        <v>179</v>
      </c>
    </row>
    <row r="502" spans="1:11" ht="22.5" x14ac:dyDescent="0.25">
      <c r="A502" s="44">
        <f t="shared" si="6"/>
        <v>499</v>
      </c>
      <c r="B502" s="44" t="s">
        <v>552</v>
      </c>
      <c r="C502" s="46" t="s">
        <v>620</v>
      </c>
      <c r="D502" s="46" t="s">
        <v>1259</v>
      </c>
      <c r="E502" s="44" t="s">
        <v>636</v>
      </c>
      <c r="F502" s="9">
        <v>43174</v>
      </c>
      <c r="G502" s="9">
        <v>46827</v>
      </c>
      <c r="H502" s="11">
        <v>14.72</v>
      </c>
      <c r="I502" s="11">
        <v>12.93</v>
      </c>
      <c r="J502" s="11">
        <v>11.19</v>
      </c>
      <c r="K502" s="8">
        <v>877</v>
      </c>
    </row>
    <row r="503" spans="1:11" ht="45" x14ac:dyDescent="0.25">
      <c r="A503" s="44">
        <f t="shared" si="6"/>
        <v>500</v>
      </c>
      <c r="B503" s="44" t="s">
        <v>552</v>
      </c>
      <c r="C503" s="46" t="s">
        <v>620</v>
      </c>
      <c r="D503" s="46" t="s">
        <v>1260</v>
      </c>
      <c r="E503" s="44" t="s">
        <v>637</v>
      </c>
      <c r="F503" s="9">
        <v>43704</v>
      </c>
      <c r="G503" s="9">
        <v>47356</v>
      </c>
      <c r="H503" s="11">
        <v>61.04</v>
      </c>
      <c r="I503" s="11">
        <v>24.6</v>
      </c>
      <c r="J503" s="11">
        <v>22.29</v>
      </c>
      <c r="K503" s="8">
        <v>962</v>
      </c>
    </row>
    <row r="504" spans="1:11" ht="45" x14ac:dyDescent="0.25">
      <c r="A504" s="44">
        <f t="shared" si="6"/>
        <v>501</v>
      </c>
      <c r="B504" s="44" t="s">
        <v>552</v>
      </c>
      <c r="C504" s="44" t="s">
        <v>620</v>
      </c>
      <c r="D504" s="44" t="s">
        <v>1261</v>
      </c>
      <c r="E504" s="44" t="s">
        <v>638</v>
      </c>
      <c r="F504" s="9">
        <v>44342</v>
      </c>
      <c r="G504" s="9">
        <v>47993</v>
      </c>
      <c r="H504" s="11">
        <v>4.4000000000000004</v>
      </c>
      <c r="I504" s="11">
        <v>4.4000000000000004</v>
      </c>
      <c r="J504" s="11">
        <v>3.6</v>
      </c>
      <c r="K504" s="8">
        <v>299</v>
      </c>
    </row>
    <row r="505" spans="1:11" ht="22.5" x14ac:dyDescent="0.25">
      <c r="A505" s="44">
        <f t="shared" si="6"/>
        <v>502</v>
      </c>
      <c r="B505" s="44" t="s">
        <v>552</v>
      </c>
      <c r="C505" s="46" t="s">
        <v>620</v>
      </c>
      <c r="D505" s="46" t="s">
        <v>1262</v>
      </c>
      <c r="E505" s="44" t="s">
        <v>639</v>
      </c>
      <c r="F505" s="9">
        <v>43271</v>
      </c>
      <c r="G505" s="9">
        <v>46924</v>
      </c>
      <c r="H505" s="11">
        <v>4.62</v>
      </c>
      <c r="I505" s="11">
        <v>2.97</v>
      </c>
      <c r="J505" s="11">
        <v>2.97</v>
      </c>
      <c r="K505" s="8">
        <v>183</v>
      </c>
    </row>
    <row r="506" spans="1:11" ht="33.75" x14ac:dyDescent="0.25">
      <c r="A506" s="44">
        <f t="shared" si="6"/>
        <v>503</v>
      </c>
      <c r="B506" s="44" t="s">
        <v>552</v>
      </c>
      <c r="C506" s="46" t="s">
        <v>620</v>
      </c>
      <c r="D506" s="44" t="s">
        <v>1263</v>
      </c>
      <c r="E506" s="44" t="s">
        <v>640</v>
      </c>
      <c r="F506" s="9">
        <v>43150</v>
      </c>
      <c r="G506" s="9">
        <v>46802</v>
      </c>
      <c r="H506" s="11">
        <v>3.69</v>
      </c>
      <c r="I506" s="11">
        <v>3.69</v>
      </c>
      <c r="J506" s="11">
        <v>3.43</v>
      </c>
      <c r="K506" s="8">
        <v>254</v>
      </c>
    </row>
    <row r="507" spans="1:11" ht="22.5" x14ac:dyDescent="0.25">
      <c r="A507" s="44">
        <f t="shared" si="6"/>
        <v>504</v>
      </c>
      <c r="B507" s="44" t="s">
        <v>552</v>
      </c>
      <c r="C507" s="44" t="s">
        <v>620</v>
      </c>
      <c r="D507" s="44" t="s">
        <v>1264</v>
      </c>
      <c r="E507" s="44" t="s">
        <v>641</v>
      </c>
      <c r="F507" s="9">
        <v>42874</v>
      </c>
      <c r="G507" s="9">
        <v>46526</v>
      </c>
      <c r="H507" s="11">
        <v>30.07</v>
      </c>
      <c r="I507" s="11">
        <v>9.57</v>
      </c>
      <c r="J507" s="11">
        <v>9.41</v>
      </c>
      <c r="K507" s="8">
        <v>869</v>
      </c>
    </row>
    <row r="508" spans="1:11" ht="22.5" x14ac:dyDescent="0.25">
      <c r="A508" s="44">
        <f t="shared" si="6"/>
        <v>505</v>
      </c>
      <c r="B508" s="44" t="s">
        <v>552</v>
      </c>
      <c r="C508" s="44" t="s">
        <v>620</v>
      </c>
      <c r="D508" s="44" t="s">
        <v>1265</v>
      </c>
      <c r="E508" s="44" t="s">
        <v>642</v>
      </c>
      <c r="F508" s="9">
        <v>44873</v>
      </c>
      <c r="G508" s="9">
        <v>48525</v>
      </c>
      <c r="H508" s="11">
        <v>4.3899999999999997</v>
      </c>
      <c r="I508" s="11">
        <v>2.88</v>
      </c>
      <c r="J508" s="11">
        <v>2.58</v>
      </c>
      <c r="K508" s="8">
        <v>157</v>
      </c>
    </row>
    <row r="509" spans="1:11" ht="22.5" x14ac:dyDescent="0.25">
      <c r="A509" s="44">
        <f t="shared" si="6"/>
        <v>506</v>
      </c>
      <c r="B509" s="44" t="s">
        <v>552</v>
      </c>
      <c r="C509" s="46" t="s">
        <v>620</v>
      </c>
      <c r="D509" s="46" t="s">
        <v>1266</v>
      </c>
      <c r="E509" s="44" t="s">
        <v>643</v>
      </c>
      <c r="F509" s="9">
        <v>43271</v>
      </c>
      <c r="G509" s="9">
        <v>46924</v>
      </c>
      <c r="H509" s="11">
        <v>6.72</v>
      </c>
      <c r="I509" s="11">
        <v>6.72</v>
      </c>
      <c r="J509" s="11">
        <v>4.55</v>
      </c>
      <c r="K509" s="8">
        <v>470</v>
      </c>
    </row>
    <row r="510" spans="1:11" ht="33.75" x14ac:dyDescent="0.25">
      <c r="A510" s="44">
        <f t="shared" si="6"/>
        <v>507</v>
      </c>
      <c r="B510" s="44" t="s">
        <v>552</v>
      </c>
      <c r="C510" s="46" t="s">
        <v>620</v>
      </c>
      <c r="D510" s="44" t="s">
        <v>1267</v>
      </c>
      <c r="E510" s="44" t="s">
        <v>644</v>
      </c>
      <c r="F510" s="9" t="s">
        <v>645</v>
      </c>
      <c r="G510" s="9">
        <v>46851</v>
      </c>
      <c r="H510" s="11">
        <v>66.77</v>
      </c>
      <c r="I510" s="11">
        <v>39.49</v>
      </c>
      <c r="J510" s="11">
        <v>33.369999999999997</v>
      </c>
      <c r="K510" s="8">
        <v>2651</v>
      </c>
    </row>
    <row r="511" spans="1:11" ht="33.75" x14ac:dyDescent="0.25">
      <c r="A511" s="44">
        <f t="shared" si="6"/>
        <v>508</v>
      </c>
      <c r="B511" s="44" t="s">
        <v>552</v>
      </c>
      <c r="C511" s="44" t="s">
        <v>620</v>
      </c>
      <c r="D511" s="44" t="s">
        <v>1268</v>
      </c>
      <c r="E511" s="44" t="s">
        <v>646</v>
      </c>
      <c r="F511" s="9">
        <v>44474</v>
      </c>
      <c r="G511" s="9">
        <v>48125</v>
      </c>
      <c r="H511" s="11">
        <v>41.43</v>
      </c>
      <c r="I511" s="11">
        <v>41.43</v>
      </c>
      <c r="J511" s="11">
        <v>6</v>
      </c>
      <c r="K511" s="8">
        <v>317</v>
      </c>
    </row>
    <row r="512" spans="1:11" ht="33.75" x14ac:dyDescent="0.25">
      <c r="A512" s="44">
        <f t="shared" si="6"/>
        <v>509</v>
      </c>
      <c r="B512" s="44" t="s">
        <v>552</v>
      </c>
      <c r="C512" s="47" t="s">
        <v>620</v>
      </c>
      <c r="D512" s="44" t="s">
        <v>1269</v>
      </c>
      <c r="E512" s="44" t="s">
        <v>647</v>
      </c>
      <c r="F512" s="9">
        <v>42576</v>
      </c>
      <c r="G512" s="9">
        <v>46228</v>
      </c>
      <c r="H512" s="11">
        <v>32.19</v>
      </c>
      <c r="I512" s="11">
        <v>18.850000000000001</v>
      </c>
      <c r="J512" s="11">
        <v>18.350000000000001</v>
      </c>
      <c r="K512" s="8">
        <v>524</v>
      </c>
    </row>
    <row r="513" spans="1:11" ht="33.75" x14ac:dyDescent="0.25">
      <c r="A513" s="44">
        <f t="shared" si="6"/>
        <v>510</v>
      </c>
      <c r="B513" s="44" t="s">
        <v>648</v>
      </c>
      <c r="C513" s="46" t="s">
        <v>648</v>
      </c>
      <c r="D513" s="46" t="s">
        <v>1270</v>
      </c>
      <c r="E513" s="44" t="s">
        <v>649</v>
      </c>
      <c r="F513" s="9" t="s">
        <v>650</v>
      </c>
      <c r="G513" s="9">
        <v>47009</v>
      </c>
      <c r="H513" s="11">
        <v>3988.33</v>
      </c>
      <c r="I513" s="11">
        <v>3988.33</v>
      </c>
      <c r="J513" s="11">
        <v>1836.91</v>
      </c>
      <c r="K513" s="8">
        <v>74004</v>
      </c>
    </row>
    <row r="514" spans="1:11" ht="22.5" x14ac:dyDescent="0.25">
      <c r="A514" s="44">
        <f t="shared" si="6"/>
        <v>511</v>
      </c>
      <c r="B514" s="44" t="s">
        <v>648</v>
      </c>
      <c r="C514" s="46" t="s">
        <v>648</v>
      </c>
      <c r="D514" s="46" t="s">
        <v>1271</v>
      </c>
      <c r="E514" s="44" t="s">
        <v>651</v>
      </c>
      <c r="F514" s="9" t="s">
        <v>652</v>
      </c>
      <c r="G514" s="9">
        <v>46924</v>
      </c>
      <c r="H514" s="11">
        <v>1427.47</v>
      </c>
      <c r="I514" s="11">
        <v>1304.06</v>
      </c>
      <c r="J514" s="11">
        <v>838.16</v>
      </c>
      <c r="K514" s="8">
        <v>47081</v>
      </c>
    </row>
    <row r="515" spans="1:11" ht="33.75" x14ac:dyDescent="0.25">
      <c r="A515" s="44">
        <f t="shared" si="6"/>
        <v>512</v>
      </c>
      <c r="B515" s="44" t="s">
        <v>648</v>
      </c>
      <c r="C515" s="44" t="s">
        <v>648</v>
      </c>
      <c r="D515" s="46" t="s">
        <v>1272</v>
      </c>
      <c r="E515" s="44" t="s">
        <v>653</v>
      </c>
      <c r="F515" s="9" t="s">
        <v>654</v>
      </c>
      <c r="G515" s="9">
        <v>46319</v>
      </c>
      <c r="H515" s="11">
        <v>96.72</v>
      </c>
      <c r="I515" s="11">
        <v>48.75</v>
      </c>
      <c r="J515" s="11">
        <v>33.94</v>
      </c>
      <c r="K515" s="8">
        <v>1530</v>
      </c>
    </row>
    <row r="516" spans="1:11" ht="33.75" x14ac:dyDescent="0.25">
      <c r="A516" s="44">
        <f t="shared" si="6"/>
        <v>513</v>
      </c>
      <c r="B516" s="44" t="s">
        <v>648</v>
      </c>
      <c r="C516" s="44" t="s">
        <v>648</v>
      </c>
      <c r="D516" s="44" t="s">
        <v>1273</v>
      </c>
      <c r="E516" s="44" t="s">
        <v>655</v>
      </c>
      <c r="F516" s="9">
        <v>44916</v>
      </c>
      <c r="G516" s="9">
        <v>48568</v>
      </c>
      <c r="H516" s="13">
        <v>43.44</v>
      </c>
      <c r="I516" s="11">
        <v>39.979999999999997</v>
      </c>
      <c r="J516" s="11">
        <v>33.71</v>
      </c>
      <c r="K516" s="8">
        <v>1515</v>
      </c>
    </row>
    <row r="517" spans="1:11" x14ac:dyDescent="0.25">
      <c r="A517" s="44">
        <f t="shared" si="6"/>
        <v>514</v>
      </c>
      <c r="B517" s="44" t="s">
        <v>648</v>
      </c>
      <c r="C517" s="44" t="s">
        <v>648</v>
      </c>
      <c r="D517" s="46" t="s">
        <v>1274</v>
      </c>
      <c r="E517" s="44" t="s">
        <v>656</v>
      </c>
      <c r="F517" s="9">
        <v>42667</v>
      </c>
      <c r="G517" s="9">
        <v>46319</v>
      </c>
      <c r="H517" s="11">
        <v>11.26</v>
      </c>
      <c r="I517" s="11">
        <v>10.84</v>
      </c>
      <c r="J517" s="11">
        <v>9.3000000000000007</v>
      </c>
      <c r="K517" s="8">
        <v>847</v>
      </c>
    </row>
    <row r="518" spans="1:11" x14ac:dyDescent="0.25">
      <c r="A518" s="44">
        <f t="shared" ref="A518:A581" si="7">A517+1</f>
        <v>515</v>
      </c>
      <c r="B518" s="44" t="s">
        <v>648</v>
      </c>
      <c r="C518" s="44" t="s">
        <v>648</v>
      </c>
      <c r="D518" s="46" t="s">
        <v>1275</v>
      </c>
      <c r="E518" s="44" t="s">
        <v>657</v>
      </c>
      <c r="F518" s="9">
        <v>44085</v>
      </c>
      <c r="G518" s="9">
        <v>47736</v>
      </c>
      <c r="H518" s="11">
        <v>17.87</v>
      </c>
      <c r="I518" s="11">
        <v>17.48</v>
      </c>
      <c r="J518" s="11">
        <v>15.44</v>
      </c>
      <c r="K518" s="8">
        <v>836</v>
      </c>
    </row>
    <row r="519" spans="1:11" ht="22.5" x14ac:dyDescent="0.25">
      <c r="A519" s="44">
        <f t="shared" si="7"/>
        <v>516</v>
      </c>
      <c r="B519" s="44" t="s">
        <v>648</v>
      </c>
      <c r="C519" s="46" t="s">
        <v>658</v>
      </c>
      <c r="D519" s="44" t="s">
        <v>1276</v>
      </c>
      <c r="E519" s="44" t="s">
        <v>659</v>
      </c>
      <c r="F519" s="9">
        <v>43447</v>
      </c>
      <c r="G519" s="9">
        <v>47099</v>
      </c>
      <c r="H519" s="11">
        <v>7886</v>
      </c>
      <c r="I519" s="11">
        <v>3479.67</v>
      </c>
      <c r="J519" s="11">
        <v>1572.44</v>
      </c>
      <c r="K519" s="8">
        <v>77490</v>
      </c>
    </row>
    <row r="520" spans="1:11" x14ac:dyDescent="0.25">
      <c r="A520" s="44">
        <f t="shared" si="7"/>
        <v>517</v>
      </c>
      <c r="B520" s="44" t="s">
        <v>648</v>
      </c>
      <c r="C520" s="44" t="s">
        <v>660</v>
      </c>
      <c r="D520" s="44" t="s">
        <v>1277</v>
      </c>
      <c r="E520" s="44" t="s">
        <v>661</v>
      </c>
      <c r="F520" s="9">
        <v>42887</v>
      </c>
      <c r="G520" s="9">
        <v>46539</v>
      </c>
      <c r="H520" s="11">
        <v>402</v>
      </c>
      <c r="I520" s="11">
        <v>203.16</v>
      </c>
      <c r="J520" s="11">
        <v>148.94</v>
      </c>
      <c r="K520" s="8">
        <v>3720</v>
      </c>
    </row>
    <row r="521" spans="1:11" x14ac:dyDescent="0.25">
      <c r="A521" s="44">
        <f t="shared" si="7"/>
        <v>518</v>
      </c>
      <c r="B521" s="44" t="s">
        <v>648</v>
      </c>
      <c r="C521" s="46" t="s">
        <v>662</v>
      </c>
      <c r="D521" s="46" t="s">
        <v>663</v>
      </c>
      <c r="E521" s="44" t="s">
        <v>664</v>
      </c>
      <c r="F521" s="9">
        <v>43315</v>
      </c>
      <c r="G521" s="9">
        <v>46968</v>
      </c>
      <c r="H521" s="11">
        <v>5860.89</v>
      </c>
      <c r="I521" s="11">
        <v>3831.57</v>
      </c>
      <c r="J521" s="11">
        <v>2786.05</v>
      </c>
      <c r="K521" s="8">
        <v>84689</v>
      </c>
    </row>
    <row r="522" spans="1:11" ht="22.5" x14ac:dyDescent="0.25">
      <c r="A522" s="44">
        <f t="shared" si="7"/>
        <v>519</v>
      </c>
      <c r="B522" s="44" t="s">
        <v>648</v>
      </c>
      <c r="C522" s="44" t="s">
        <v>665</v>
      </c>
      <c r="D522" s="44" t="s">
        <v>1278</v>
      </c>
      <c r="E522" s="44" t="s">
        <v>666</v>
      </c>
      <c r="F522" s="9">
        <v>44747</v>
      </c>
      <c r="G522" s="9">
        <v>48399</v>
      </c>
      <c r="H522" s="11">
        <v>3611.92</v>
      </c>
      <c r="I522" s="11">
        <v>1758.84</v>
      </c>
      <c r="J522" s="11">
        <v>609.45000000000005</v>
      </c>
      <c r="K522" s="8">
        <v>25810</v>
      </c>
    </row>
    <row r="523" spans="1:11" x14ac:dyDescent="0.25">
      <c r="A523" s="44">
        <f t="shared" si="7"/>
        <v>520</v>
      </c>
      <c r="B523" s="44" t="s">
        <v>648</v>
      </c>
      <c r="C523" s="44" t="s">
        <v>665</v>
      </c>
      <c r="D523" s="44" t="s">
        <v>1279</v>
      </c>
      <c r="E523" s="44" t="s">
        <v>667</v>
      </c>
      <c r="F523" s="9">
        <v>42261</v>
      </c>
      <c r="G523" s="9">
        <v>45915</v>
      </c>
      <c r="H523" s="11">
        <v>464.38</v>
      </c>
      <c r="I523" s="11">
        <v>279.31</v>
      </c>
      <c r="J523" s="11">
        <v>176.84</v>
      </c>
      <c r="K523" s="8">
        <v>9581</v>
      </c>
    </row>
    <row r="524" spans="1:11" ht="22.5" x14ac:dyDescent="0.25">
      <c r="A524" s="44">
        <f t="shared" si="7"/>
        <v>521</v>
      </c>
      <c r="B524" s="44" t="s">
        <v>648</v>
      </c>
      <c r="C524" s="44" t="s">
        <v>668</v>
      </c>
      <c r="D524" s="44" t="s">
        <v>1280</v>
      </c>
      <c r="E524" s="44" t="s">
        <v>669</v>
      </c>
      <c r="F524" s="9" t="s">
        <v>670</v>
      </c>
      <c r="G524" s="9">
        <v>46505</v>
      </c>
      <c r="H524" s="5">
        <v>4082.88</v>
      </c>
      <c r="I524" s="5">
        <v>2795.46</v>
      </c>
      <c r="J524" s="5">
        <v>870.95</v>
      </c>
      <c r="K524" s="8">
        <v>23037</v>
      </c>
    </row>
    <row r="525" spans="1:11" ht="33.75" x14ac:dyDescent="0.25">
      <c r="A525" s="44">
        <f t="shared" si="7"/>
        <v>522</v>
      </c>
      <c r="B525" s="44" t="s">
        <v>648</v>
      </c>
      <c r="C525" s="44" t="s">
        <v>668</v>
      </c>
      <c r="D525" s="44" t="s">
        <v>1281</v>
      </c>
      <c r="E525" s="44" t="s">
        <v>671</v>
      </c>
      <c r="F525" s="9" t="s">
        <v>672</v>
      </c>
      <c r="G525" s="9">
        <v>46319</v>
      </c>
      <c r="H525" s="11">
        <v>1249.8</v>
      </c>
      <c r="I525" s="11">
        <v>553.86</v>
      </c>
      <c r="J525" s="11">
        <v>340.33</v>
      </c>
      <c r="K525" s="8">
        <v>11819</v>
      </c>
    </row>
    <row r="526" spans="1:11" ht="22.5" x14ac:dyDescent="0.25">
      <c r="A526" s="44">
        <f t="shared" si="7"/>
        <v>523</v>
      </c>
      <c r="B526" s="44" t="s">
        <v>648</v>
      </c>
      <c r="C526" s="44" t="s">
        <v>668</v>
      </c>
      <c r="D526" s="44" t="s">
        <v>1282</v>
      </c>
      <c r="E526" s="44" t="s">
        <v>673</v>
      </c>
      <c r="F526" s="9" t="s">
        <v>674</v>
      </c>
      <c r="G526" s="9">
        <v>46319</v>
      </c>
      <c r="H526" s="11">
        <v>2791</v>
      </c>
      <c r="I526" s="11">
        <v>2062.89</v>
      </c>
      <c r="J526" s="11">
        <v>141.07</v>
      </c>
      <c r="K526" s="8">
        <v>6281</v>
      </c>
    </row>
    <row r="527" spans="1:11" ht="22.5" x14ac:dyDescent="0.25">
      <c r="A527" s="44">
        <f t="shared" si="7"/>
        <v>524</v>
      </c>
      <c r="B527" s="44" t="s">
        <v>648</v>
      </c>
      <c r="C527" s="44" t="s">
        <v>668</v>
      </c>
      <c r="D527" s="44" t="s">
        <v>1283</v>
      </c>
      <c r="E527" s="44" t="s">
        <v>675</v>
      </c>
      <c r="F527" s="9">
        <v>44351</v>
      </c>
      <c r="G527" s="9">
        <v>48002</v>
      </c>
      <c r="H527" s="11">
        <v>1640.48</v>
      </c>
      <c r="I527" s="11">
        <v>1640.24</v>
      </c>
      <c r="J527" s="11">
        <v>33.04</v>
      </c>
      <c r="K527" s="8">
        <v>2036</v>
      </c>
    </row>
    <row r="528" spans="1:11" ht="22.5" x14ac:dyDescent="0.25">
      <c r="A528" s="44">
        <f t="shared" si="7"/>
        <v>525</v>
      </c>
      <c r="B528" s="44" t="s">
        <v>648</v>
      </c>
      <c r="C528" s="44" t="s">
        <v>676</v>
      </c>
      <c r="D528" s="44" t="s">
        <v>1284</v>
      </c>
      <c r="E528" s="44" t="s">
        <v>677</v>
      </c>
      <c r="F528" s="9">
        <v>43391</v>
      </c>
      <c r="G528" s="9">
        <v>47044</v>
      </c>
      <c r="H528" s="13">
        <v>431.7</v>
      </c>
      <c r="I528" s="11">
        <v>360.29</v>
      </c>
      <c r="J528" s="11">
        <v>321.76</v>
      </c>
      <c r="K528" s="8">
        <v>21261</v>
      </c>
    </row>
    <row r="529" spans="1:11" ht="22.5" x14ac:dyDescent="0.25">
      <c r="A529" s="44">
        <f t="shared" si="7"/>
        <v>526</v>
      </c>
      <c r="B529" s="44" t="s">
        <v>648</v>
      </c>
      <c r="C529" s="46" t="s">
        <v>676</v>
      </c>
      <c r="D529" s="46" t="s">
        <v>1285</v>
      </c>
      <c r="E529" s="44" t="s">
        <v>678</v>
      </c>
      <c r="F529" s="9">
        <v>41907</v>
      </c>
      <c r="G529" s="9">
        <v>45560</v>
      </c>
      <c r="H529" s="11">
        <v>346.54</v>
      </c>
      <c r="I529" s="11">
        <v>315.97000000000003</v>
      </c>
      <c r="J529" s="11">
        <v>198.49</v>
      </c>
      <c r="K529" s="8">
        <v>7642</v>
      </c>
    </row>
    <row r="530" spans="1:11" ht="22.5" x14ac:dyDescent="0.25">
      <c r="A530" s="44">
        <f t="shared" si="7"/>
        <v>527</v>
      </c>
      <c r="B530" s="44" t="s">
        <v>648</v>
      </c>
      <c r="C530" s="44" t="s">
        <v>676</v>
      </c>
      <c r="D530" s="44" t="s">
        <v>1286</v>
      </c>
      <c r="E530" s="44" t="s">
        <v>679</v>
      </c>
      <c r="F530" s="9" t="s">
        <v>680</v>
      </c>
      <c r="G530" s="9">
        <v>47009</v>
      </c>
      <c r="H530" s="13">
        <v>10009.98</v>
      </c>
      <c r="I530" s="11">
        <v>9639.2199999999993</v>
      </c>
      <c r="J530" s="11">
        <v>2724.16</v>
      </c>
      <c r="K530" s="8">
        <v>102617</v>
      </c>
    </row>
    <row r="531" spans="1:11" x14ac:dyDescent="0.25">
      <c r="A531" s="44">
        <f t="shared" si="7"/>
        <v>528</v>
      </c>
      <c r="B531" s="44" t="s">
        <v>721</v>
      </c>
      <c r="C531" s="44" t="s">
        <v>681</v>
      </c>
      <c r="D531" s="44" t="s">
        <v>1287</v>
      </c>
      <c r="E531" s="44" t="s">
        <v>682</v>
      </c>
      <c r="F531" s="9">
        <v>43754</v>
      </c>
      <c r="G531" s="9">
        <v>47407</v>
      </c>
      <c r="H531" s="7">
        <v>377.99</v>
      </c>
      <c r="I531" s="5">
        <v>306.31</v>
      </c>
      <c r="J531" s="5">
        <v>222</v>
      </c>
      <c r="K531" s="8">
        <v>11881</v>
      </c>
    </row>
    <row r="532" spans="1:11" x14ac:dyDescent="0.25">
      <c r="A532" s="44">
        <f t="shared" si="7"/>
        <v>529</v>
      </c>
      <c r="B532" s="44" t="s">
        <v>721</v>
      </c>
      <c r="C532" s="44" t="s">
        <v>681</v>
      </c>
      <c r="D532" s="44" t="s">
        <v>1288</v>
      </c>
      <c r="E532" s="44" t="s">
        <v>683</v>
      </c>
      <c r="F532" s="9">
        <v>44448</v>
      </c>
      <c r="G532" s="9">
        <v>48099</v>
      </c>
      <c r="H532" s="7">
        <v>431</v>
      </c>
      <c r="I532" s="5">
        <v>251.77</v>
      </c>
      <c r="J532" s="5">
        <v>188.3</v>
      </c>
      <c r="K532" s="8">
        <v>5277</v>
      </c>
    </row>
    <row r="533" spans="1:11" ht="22.5" x14ac:dyDescent="0.25">
      <c r="A533" s="44">
        <f t="shared" si="7"/>
        <v>530</v>
      </c>
      <c r="B533" s="44" t="s">
        <v>721</v>
      </c>
      <c r="C533" s="44" t="s">
        <v>681</v>
      </c>
      <c r="D533" s="44" t="s">
        <v>1289</v>
      </c>
      <c r="E533" s="44" t="s">
        <v>684</v>
      </c>
      <c r="F533" s="9" t="s">
        <v>685</v>
      </c>
      <c r="G533" s="9">
        <v>46280</v>
      </c>
      <c r="H533" s="11">
        <v>934.51</v>
      </c>
      <c r="I533" s="11">
        <v>477.23</v>
      </c>
      <c r="J533" s="11">
        <v>332.28</v>
      </c>
      <c r="K533" s="8">
        <v>15157</v>
      </c>
    </row>
    <row r="534" spans="1:11" x14ac:dyDescent="0.25">
      <c r="A534" s="44">
        <f t="shared" si="7"/>
        <v>531</v>
      </c>
      <c r="B534" s="44" t="s">
        <v>721</v>
      </c>
      <c r="C534" s="46" t="s">
        <v>681</v>
      </c>
      <c r="D534" s="46" t="s">
        <v>1290</v>
      </c>
      <c r="E534" s="44" t="s">
        <v>686</v>
      </c>
      <c r="F534" s="9">
        <v>43061</v>
      </c>
      <c r="G534" s="9">
        <v>46713</v>
      </c>
      <c r="H534" s="11">
        <v>274.2</v>
      </c>
      <c r="I534" s="11">
        <v>254.26</v>
      </c>
      <c r="J534" s="11">
        <v>178.03</v>
      </c>
      <c r="K534" s="8">
        <v>10602</v>
      </c>
    </row>
    <row r="535" spans="1:11" ht="22.5" x14ac:dyDescent="0.25">
      <c r="A535" s="44">
        <f t="shared" si="7"/>
        <v>532</v>
      </c>
      <c r="B535" s="44" t="s">
        <v>721</v>
      </c>
      <c r="C535" s="44" t="s">
        <v>687</v>
      </c>
      <c r="D535" s="44" t="s">
        <v>1291</v>
      </c>
      <c r="E535" s="44" t="s">
        <v>688</v>
      </c>
      <c r="F535" s="9">
        <v>44085</v>
      </c>
      <c r="G535" s="9">
        <v>47736</v>
      </c>
      <c r="H535" s="11">
        <v>1436.6</v>
      </c>
      <c r="I535" s="11">
        <v>1022.9</v>
      </c>
      <c r="J535" s="11">
        <v>773.91</v>
      </c>
      <c r="K535" s="8">
        <v>38966</v>
      </c>
    </row>
    <row r="536" spans="1:11" ht="22.5" x14ac:dyDescent="0.25">
      <c r="A536" s="44">
        <f t="shared" si="7"/>
        <v>533</v>
      </c>
      <c r="B536" s="44" t="s">
        <v>721</v>
      </c>
      <c r="C536" s="44" t="s">
        <v>687</v>
      </c>
      <c r="D536" s="44" t="s">
        <v>1292</v>
      </c>
      <c r="E536" s="44" t="s">
        <v>689</v>
      </c>
      <c r="F536" s="9">
        <v>45029</v>
      </c>
      <c r="G536" s="9">
        <v>48681</v>
      </c>
      <c r="H536" s="11">
        <v>1582</v>
      </c>
      <c r="I536" s="11">
        <v>1311.94</v>
      </c>
      <c r="J536" s="11">
        <v>796.47</v>
      </c>
      <c r="K536" s="8">
        <v>66208</v>
      </c>
    </row>
    <row r="537" spans="1:11" ht="22.5" x14ac:dyDescent="0.25">
      <c r="A537" s="44">
        <f t="shared" si="7"/>
        <v>534</v>
      </c>
      <c r="B537" s="44" t="s">
        <v>721</v>
      </c>
      <c r="C537" s="44" t="s">
        <v>687</v>
      </c>
      <c r="D537" s="44" t="s">
        <v>1293</v>
      </c>
      <c r="E537" s="44" t="s">
        <v>690</v>
      </c>
      <c r="F537" s="9">
        <v>44747</v>
      </c>
      <c r="G537" s="9">
        <v>48399</v>
      </c>
      <c r="H537" s="11">
        <v>644.77</v>
      </c>
      <c r="I537" s="11">
        <v>586.88</v>
      </c>
      <c r="J537" s="11">
        <v>484.9</v>
      </c>
      <c r="K537" s="8">
        <v>19782</v>
      </c>
    </row>
    <row r="538" spans="1:11" ht="22.5" x14ac:dyDescent="0.25">
      <c r="A538" s="44">
        <f t="shared" si="7"/>
        <v>535</v>
      </c>
      <c r="B538" s="44" t="s">
        <v>721</v>
      </c>
      <c r="C538" s="44" t="s">
        <v>687</v>
      </c>
      <c r="D538" s="44" t="s">
        <v>1294</v>
      </c>
      <c r="E538" s="44" t="s">
        <v>691</v>
      </c>
      <c r="F538" s="9">
        <v>44546</v>
      </c>
      <c r="G538" s="9">
        <v>48197</v>
      </c>
      <c r="H538" s="11">
        <v>561.24</v>
      </c>
      <c r="I538" s="11">
        <v>392.04</v>
      </c>
      <c r="J538" s="11">
        <v>97.76</v>
      </c>
      <c r="K538" s="8">
        <v>3102</v>
      </c>
    </row>
    <row r="539" spans="1:11" ht="22.5" x14ac:dyDescent="0.25">
      <c r="A539" s="44">
        <f t="shared" si="7"/>
        <v>536</v>
      </c>
      <c r="B539" s="44" t="s">
        <v>721</v>
      </c>
      <c r="C539" s="44" t="s">
        <v>687</v>
      </c>
      <c r="D539" s="44" t="s">
        <v>1295</v>
      </c>
      <c r="E539" s="44" t="s">
        <v>692</v>
      </c>
      <c r="F539" s="9">
        <v>43754</v>
      </c>
      <c r="G539" s="9">
        <v>47406</v>
      </c>
      <c r="H539" s="7">
        <v>410.45</v>
      </c>
      <c r="I539" s="5">
        <v>186.83</v>
      </c>
      <c r="J539" s="5">
        <v>101.4</v>
      </c>
      <c r="K539" s="8">
        <v>5833</v>
      </c>
    </row>
    <row r="540" spans="1:11" ht="22.5" x14ac:dyDescent="0.25">
      <c r="A540" s="44">
        <f t="shared" si="7"/>
        <v>537</v>
      </c>
      <c r="B540" s="44" t="s">
        <v>721</v>
      </c>
      <c r="C540" s="44" t="s">
        <v>687</v>
      </c>
      <c r="D540" s="44" t="s">
        <v>1296</v>
      </c>
      <c r="E540" s="44" t="s">
        <v>693</v>
      </c>
      <c r="F540" s="9">
        <v>44915</v>
      </c>
      <c r="G540" s="9">
        <v>48567</v>
      </c>
      <c r="H540" s="7">
        <v>341</v>
      </c>
      <c r="I540" s="5">
        <v>283.13</v>
      </c>
      <c r="J540" s="5">
        <v>264.29000000000002</v>
      </c>
      <c r="K540" s="8">
        <v>18070</v>
      </c>
    </row>
    <row r="541" spans="1:11" ht="22.5" x14ac:dyDescent="0.25">
      <c r="A541" s="44">
        <f t="shared" si="7"/>
        <v>538</v>
      </c>
      <c r="B541" s="44" t="s">
        <v>721</v>
      </c>
      <c r="C541" s="44" t="s">
        <v>687</v>
      </c>
      <c r="D541" s="44" t="s">
        <v>1297</v>
      </c>
      <c r="E541" s="44" t="s">
        <v>694</v>
      </c>
      <c r="F541" s="9">
        <v>43271</v>
      </c>
      <c r="G541" s="9">
        <v>46924</v>
      </c>
      <c r="H541" s="12">
        <v>766</v>
      </c>
      <c r="I541" s="12">
        <v>452.32</v>
      </c>
      <c r="J541" s="12">
        <v>396.16</v>
      </c>
      <c r="K541" s="8">
        <v>20596</v>
      </c>
    </row>
    <row r="542" spans="1:11" ht="22.5" x14ac:dyDescent="0.25">
      <c r="A542" s="44">
        <f t="shared" si="7"/>
        <v>539</v>
      </c>
      <c r="B542" s="44" t="s">
        <v>721</v>
      </c>
      <c r="C542" s="44" t="s">
        <v>687</v>
      </c>
      <c r="D542" s="44" t="s">
        <v>1298</v>
      </c>
      <c r="E542" s="44" t="s">
        <v>695</v>
      </c>
      <c r="F542" s="9" t="s">
        <v>696</v>
      </c>
      <c r="G542" s="9">
        <v>47418</v>
      </c>
      <c r="H542" s="5">
        <v>328.9</v>
      </c>
      <c r="I542" s="5">
        <v>226.88</v>
      </c>
      <c r="J542" s="5">
        <v>194.18</v>
      </c>
      <c r="K542" s="8">
        <v>9273</v>
      </c>
    </row>
    <row r="543" spans="1:11" ht="22.5" x14ac:dyDescent="0.25">
      <c r="A543" s="44">
        <f t="shared" si="7"/>
        <v>540</v>
      </c>
      <c r="B543" s="44" t="s">
        <v>721</v>
      </c>
      <c r="C543" s="44" t="s">
        <v>687</v>
      </c>
      <c r="D543" s="44" t="s">
        <v>1299</v>
      </c>
      <c r="E543" s="44" t="s">
        <v>697</v>
      </c>
      <c r="F543" s="9" t="s">
        <v>698</v>
      </c>
      <c r="G543" s="9">
        <v>46280</v>
      </c>
      <c r="H543" s="12">
        <v>219.75</v>
      </c>
      <c r="I543" s="12">
        <v>92.69</v>
      </c>
      <c r="J543" s="12">
        <v>53.05</v>
      </c>
      <c r="K543" s="8">
        <v>1961</v>
      </c>
    </row>
    <row r="544" spans="1:11" ht="22.5" x14ac:dyDescent="0.25">
      <c r="A544" s="44">
        <f t="shared" si="7"/>
        <v>541</v>
      </c>
      <c r="B544" s="44" t="s">
        <v>721</v>
      </c>
      <c r="C544" s="44" t="s">
        <v>687</v>
      </c>
      <c r="D544" s="44" t="s">
        <v>1300</v>
      </c>
      <c r="E544" s="44" t="s">
        <v>699</v>
      </c>
      <c r="F544" s="9" t="s">
        <v>700</v>
      </c>
      <c r="G544" s="9">
        <v>46144</v>
      </c>
      <c r="H544" s="11">
        <v>94.96</v>
      </c>
      <c r="I544" s="11">
        <v>93.72</v>
      </c>
      <c r="J544" s="11">
        <v>86.32</v>
      </c>
      <c r="K544" s="8">
        <v>7221</v>
      </c>
    </row>
    <row r="545" spans="1:11" ht="22.5" x14ac:dyDescent="0.25">
      <c r="A545" s="44">
        <f t="shared" si="7"/>
        <v>542</v>
      </c>
      <c r="B545" s="44" t="s">
        <v>721</v>
      </c>
      <c r="C545" s="44" t="s">
        <v>687</v>
      </c>
      <c r="D545" s="44" t="s">
        <v>1301</v>
      </c>
      <c r="E545" s="44" t="s">
        <v>701</v>
      </c>
      <c r="F545" s="9">
        <v>43766</v>
      </c>
      <c r="G545" s="9">
        <v>47418</v>
      </c>
      <c r="H545" s="5">
        <v>306.77</v>
      </c>
      <c r="I545" s="5">
        <v>262.04000000000002</v>
      </c>
      <c r="J545" s="5">
        <v>194.55</v>
      </c>
      <c r="K545" s="8">
        <v>7428</v>
      </c>
    </row>
    <row r="546" spans="1:11" ht="33.75" x14ac:dyDescent="0.25">
      <c r="A546" s="44">
        <f t="shared" si="7"/>
        <v>543</v>
      </c>
      <c r="B546" s="44" t="s">
        <v>721</v>
      </c>
      <c r="C546" s="44" t="s">
        <v>687</v>
      </c>
      <c r="D546" s="44" t="s">
        <v>1302</v>
      </c>
      <c r="E546" s="44" t="s">
        <v>702</v>
      </c>
      <c r="F546" s="9">
        <v>43754</v>
      </c>
      <c r="G546" s="9">
        <v>47406</v>
      </c>
      <c r="H546" s="7">
        <v>213.93</v>
      </c>
      <c r="I546" s="5">
        <v>182.41</v>
      </c>
      <c r="J546" s="5">
        <v>161.49</v>
      </c>
      <c r="K546" s="8">
        <v>4399</v>
      </c>
    </row>
    <row r="547" spans="1:11" ht="56.25" x14ac:dyDescent="0.25">
      <c r="A547" s="44">
        <f t="shared" si="7"/>
        <v>544</v>
      </c>
      <c r="B547" s="44" t="s">
        <v>721</v>
      </c>
      <c r="C547" s="44" t="s">
        <v>687</v>
      </c>
      <c r="D547" s="44" t="s">
        <v>1303</v>
      </c>
      <c r="E547" s="44" t="s">
        <v>703</v>
      </c>
      <c r="F547" s="9" t="s">
        <v>704</v>
      </c>
      <c r="G547" s="9">
        <v>45795</v>
      </c>
      <c r="H547" s="5">
        <v>308.14999999999998</v>
      </c>
      <c r="I547" s="5">
        <v>253.97</v>
      </c>
      <c r="J547" s="5">
        <v>194.37</v>
      </c>
      <c r="K547" s="8">
        <v>7174</v>
      </c>
    </row>
    <row r="548" spans="1:11" ht="45" x14ac:dyDescent="0.25">
      <c r="A548" s="44">
        <f t="shared" si="7"/>
        <v>545</v>
      </c>
      <c r="B548" s="44" t="s">
        <v>721</v>
      </c>
      <c r="C548" s="44" t="s">
        <v>687</v>
      </c>
      <c r="D548" s="44" t="s">
        <v>1304</v>
      </c>
      <c r="E548" s="44" t="s">
        <v>705</v>
      </c>
      <c r="F548" s="9">
        <v>44043</v>
      </c>
      <c r="G548" s="9">
        <v>47694</v>
      </c>
      <c r="H548" s="5">
        <v>144.9</v>
      </c>
      <c r="I548" s="5">
        <v>117.9</v>
      </c>
      <c r="J548" s="5">
        <v>91.26</v>
      </c>
      <c r="K548" s="8">
        <v>5578</v>
      </c>
    </row>
    <row r="549" spans="1:11" ht="22.5" x14ac:dyDescent="0.25">
      <c r="A549" s="44">
        <f t="shared" si="7"/>
        <v>546</v>
      </c>
      <c r="B549" s="44" t="s">
        <v>721</v>
      </c>
      <c r="C549" s="44" t="s">
        <v>687</v>
      </c>
      <c r="D549" s="44" t="s">
        <v>1305</v>
      </c>
      <c r="E549" s="44" t="s">
        <v>706</v>
      </c>
      <c r="F549" s="9">
        <v>43875</v>
      </c>
      <c r="G549" s="9">
        <v>47527</v>
      </c>
      <c r="H549" s="5">
        <v>645.73</v>
      </c>
      <c r="I549" s="5">
        <v>604.64</v>
      </c>
      <c r="J549" s="5">
        <v>541.19000000000005</v>
      </c>
      <c r="K549" s="8">
        <v>52114</v>
      </c>
    </row>
    <row r="550" spans="1:11" ht="33.75" x14ac:dyDescent="0.25">
      <c r="A550" s="44">
        <f t="shared" si="7"/>
        <v>547</v>
      </c>
      <c r="B550" s="44" t="s">
        <v>721</v>
      </c>
      <c r="C550" s="44" t="s">
        <v>687</v>
      </c>
      <c r="D550" s="44" t="s">
        <v>1306</v>
      </c>
      <c r="E550" s="44" t="s">
        <v>707</v>
      </c>
      <c r="F550" s="9" t="s">
        <v>708</v>
      </c>
      <c r="G550" s="9">
        <v>47995</v>
      </c>
      <c r="H550" s="5">
        <v>100.13</v>
      </c>
      <c r="I550" s="5">
        <v>99.38</v>
      </c>
      <c r="J550" s="5">
        <v>91.72</v>
      </c>
      <c r="K550" s="8">
        <v>7068</v>
      </c>
    </row>
    <row r="551" spans="1:11" ht="33.75" x14ac:dyDescent="0.25">
      <c r="A551" s="44">
        <f t="shared" si="7"/>
        <v>548</v>
      </c>
      <c r="B551" s="44" t="s">
        <v>721</v>
      </c>
      <c r="C551" s="44" t="s">
        <v>687</v>
      </c>
      <c r="D551" s="44" t="s">
        <v>1307</v>
      </c>
      <c r="E551" s="44" t="s">
        <v>709</v>
      </c>
      <c r="F551" s="9">
        <v>44880</v>
      </c>
      <c r="G551" s="9">
        <v>48532</v>
      </c>
      <c r="H551" s="5">
        <v>303.32</v>
      </c>
      <c r="I551" s="5">
        <v>301</v>
      </c>
      <c r="J551" s="5">
        <v>261.52</v>
      </c>
      <c r="K551" s="8">
        <v>16236</v>
      </c>
    </row>
    <row r="552" spans="1:11" ht="22.5" x14ac:dyDescent="0.25">
      <c r="A552" s="44">
        <f t="shared" si="7"/>
        <v>549</v>
      </c>
      <c r="B552" s="44" t="s">
        <v>721</v>
      </c>
      <c r="C552" s="44" t="s">
        <v>687</v>
      </c>
      <c r="D552" s="44" t="s">
        <v>1308</v>
      </c>
      <c r="E552" s="44" t="s">
        <v>710</v>
      </c>
      <c r="F552" s="9">
        <v>44351</v>
      </c>
      <c r="G552" s="9">
        <v>48002</v>
      </c>
      <c r="H552" s="5">
        <v>299.94</v>
      </c>
      <c r="I552" s="5">
        <v>243.21</v>
      </c>
      <c r="J552" s="5">
        <v>187.85</v>
      </c>
      <c r="K552" s="8">
        <v>9217</v>
      </c>
    </row>
    <row r="553" spans="1:11" ht="22.5" x14ac:dyDescent="0.25">
      <c r="A553" s="44">
        <f t="shared" si="7"/>
        <v>550</v>
      </c>
      <c r="B553" s="44" t="s">
        <v>721</v>
      </c>
      <c r="C553" s="44" t="s">
        <v>687</v>
      </c>
      <c r="D553" s="44" t="s">
        <v>1309</v>
      </c>
      <c r="E553" s="44" t="s">
        <v>711</v>
      </c>
      <c r="F553" s="9">
        <v>43766</v>
      </c>
      <c r="G553" s="9">
        <v>47418</v>
      </c>
      <c r="H553" s="5">
        <v>72.290000000000006</v>
      </c>
      <c r="I553" s="5">
        <v>46.32</v>
      </c>
      <c r="J553" s="5">
        <v>41.34</v>
      </c>
      <c r="K553" s="8">
        <v>1436</v>
      </c>
    </row>
    <row r="554" spans="1:11" ht="22.5" x14ac:dyDescent="0.25">
      <c r="A554" s="44">
        <f t="shared" si="7"/>
        <v>551</v>
      </c>
      <c r="B554" s="44" t="s">
        <v>721</v>
      </c>
      <c r="C554" s="44" t="s">
        <v>687</v>
      </c>
      <c r="D554" s="44" t="s">
        <v>1310</v>
      </c>
      <c r="E554" s="44" t="s">
        <v>712</v>
      </c>
      <c r="F554" s="9">
        <v>44881</v>
      </c>
      <c r="G554" s="9">
        <v>48533</v>
      </c>
      <c r="H554" s="5">
        <v>165.83</v>
      </c>
      <c r="I554" s="5">
        <v>162.47999999999999</v>
      </c>
      <c r="J554" s="5">
        <v>88.72</v>
      </c>
      <c r="K554" s="8">
        <v>2852</v>
      </c>
    </row>
    <row r="555" spans="1:11" ht="33.75" x14ac:dyDescent="0.25">
      <c r="A555" s="44">
        <f t="shared" si="7"/>
        <v>552</v>
      </c>
      <c r="B555" s="44" t="s">
        <v>721</v>
      </c>
      <c r="C555" s="44" t="s">
        <v>687</v>
      </c>
      <c r="D555" s="44" t="s">
        <v>1311</v>
      </c>
      <c r="E555" s="44" t="s">
        <v>713</v>
      </c>
      <c r="F555" s="9" t="s">
        <v>714</v>
      </c>
      <c r="G555" s="9">
        <v>46665</v>
      </c>
      <c r="H555" s="5">
        <v>19.850000000000001</v>
      </c>
      <c r="I555" s="5">
        <v>15.46</v>
      </c>
      <c r="J555" s="5">
        <v>14.69</v>
      </c>
      <c r="K555" s="8">
        <v>991</v>
      </c>
    </row>
    <row r="556" spans="1:11" ht="22.5" x14ac:dyDescent="0.25">
      <c r="A556" s="44">
        <f t="shared" si="7"/>
        <v>553</v>
      </c>
      <c r="B556" s="44" t="s">
        <v>721</v>
      </c>
      <c r="C556" s="44" t="s">
        <v>687</v>
      </c>
      <c r="D556" s="44" t="s">
        <v>1312</v>
      </c>
      <c r="E556" s="44" t="s">
        <v>715</v>
      </c>
      <c r="F556" s="9">
        <v>44356</v>
      </c>
      <c r="G556" s="9">
        <v>48007</v>
      </c>
      <c r="H556" s="13">
        <v>247.47</v>
      </c>
      <c r="I556" s="11">
        <v>242.35</v>
      </c>
      <c r="J556" s="11">
        <v>203.77</v>
      </c>
      <c r="K556" s="8">
        <v>13263</v>
      </c>
    </row>
    <row r="557" spans="1:11" ht="22.5" x14ac:dyDescent="0.25">
      <c r="A557" s="44">
        <f t="shared" si="7"/>
        <v>554</v>
      </c>
      <c r="B557" s="44" t="s">
        <v>721</v>
      </c>
      <c r="C557" s="44" t="s">
        <v>687</v>
      </c>
      <c r="D557" s="44" t="s">
        <v>1313</v>
      </c>
      <c r="E557" s="44" t="s">
        <v>716</v>
      </c>
      <c r="F557" s="9">
        <v>43619</v>
      </c>
      <c r="G557" s="9">
        <v>47271</v>
      </c>
      <c r="H557" s="13">
        <v>484.71</v>
      </c>
      <c r="I557" s="11">
        <v>440.88</v>
      </c>
      <c r="J557" s="11">
        <v>391.58</v>
      </c>
      <c r="K557" s="8">
        <v>13965</v>
      </c>
    </row>
    <row r="558" spans="1:11" ht="22.5" x14ac:dyDescent="0.25">
      <c r="A558" s="44">
        <f t="shared" si="7"/>
        <v>555</v>
      </c>
      <c r="B558" s="44" t="s">
        <v>721</v>
      </c>
      <c r="C558" s="44" t="s">
        <v>687</v>
      </c>
      <c r="D558" s="44" t="s">
        <v>1314</v>
      </c>
      <c r="E558" s="44" t="s">
        <v>717</v>
      </c>
      <c r="F558" s="9">
        <v>44043</v>
      </c>
      <c r="G558" s="9">
        <v>47694</v>
      </c>
      <c r="H558" s="13">
        <v>134.22999999999999</v>
      </c>
      <c r="I558" s="11">
        <v>127.51</v>
      </c>
      <c r="J558" s="11">
        <v>109.55</v>
      </c>
      <c r="K558" s="8">
        <v>11594</v>
      </c>
    </row>
    <row r="559" spans="1:11" ht="33.75" x14ac:dyDescent="0.25">
      <c r="A559" s="44">
        <f t="shared" si="7"/>
        <v>556</v>
      </c>
      <c r="B559" s="44" t="s">
        <v>721</v>
      </c>
      <c r="C559" s="44" t="s">
        <v>687</v>
      </c>
      <c r="D559" s="44" t="s">
        <v>1315</v>
      </c>
      <c r="E559" s="44" t="s">
        <v>718</v>
      </c>
      <c r="F559" s="9">
        <v>44915</v>
      </c>
      <c r="G559" s="9">
        <v>48567</v>
      </c>
      <c r="H559" s="13">
        <v>18.809999999999999</v>
      </c>
      <c r="I559" s="11">
        <v>10.18</v>
      </c>
      <c r="J559" s="11">
        <v>8.92</v>
      </c>
      <c r="K559" s="8">
        <v>786</v>
      </c>
    </row>
    <row r="560" spans="1:11" ht="22.5" x14ac:dyDescent="0.25">
      <c r="A560" s="44">
        <f t="shared" si="7"/>
        <v>557</v>
      </c>
      <c r="B560" s="44" t="s">
        <v>721</v>
      </c>
      <c r="C560" s="44" t="s">
        <v>687</v>
      </c>
      <c r="D560" s="44" t="s">
        <v>1316</v>
      </c>
      <c r="E560" s="44" t="s">
        <v>719</v>
      </c>
      <c r="F560" s="9">
        <v>42667</v>
      </c>
      <c r="G560" s="9">
        <v>46319</v>
      </c>
      <c r="H560" s="12">
        <v>238.48</v>
      </c>
      <c r="I560" s="12">
        <v>216.58</v>
      </c>
      <c r="J560" s="12">
        <v>117.76</v>
      </c>
      <c r="K560" s="8">
        <v>10072</v>
      </c>
    </row>
    <row r="561" spans="1:11" ht="33.75" x14ac:dyDescent="0.25">
      <c r="A561" s="44">
        <f t="shared" si="7"/>
        <v>558</v>
      </c>
      <c r="B561" s="44" t="s">
        <v>721</v>
      </c>
      <c r="C561" s="44" t="s">
        <v>687</v>
      </c>
      <c r="D561" s="44" t="s">
        <v>1317</v>
      </c>
      <c r="E561" s="44" t="s">
        <v>720</v>
      </c>
      <c r="F561" s="9">
        <v>43010</v>
      </c>
      <c r="G561" s="9">
        <v>46662</v>
      </c>
      <c r="H561" s="12">
        <v>50</v>
      </c>
      <c r="I561" s="12">
        <v>21.36</v>
      </c>
      <c r="J561" s="12">
        <v>16.489999999999998</v>
      </c>
      <c r="K561" s="8">
        <v>715</v>
      </c>
    </row>
    <row r="562" spans="1:11" ht="22.5" x14ac:dyDescent="0.25">
      <c r="A562" s="44">
        <f t="shared" si="7"/>
        <v>559</v>
      </c>
      <c r="B562" s="44" t="s">
        <v>721</v>
      </c>
      <c r="C562" s="44" t="s">
        <v>721</v>
      </c>
      <c r="D562" s="44" t="s">
        <v>1318</v>
      </c>
      <c r="E562" s="44" t="s">
        <v>722</v>
      </c>
      <c r="F562" s="9">
        <v>42478</v>
      </c>
      <c r="G562" s="9">
        <v>46130</v>
      </c>
      <c r="H562" s="7">
        <v>930.29</v>
      </c>
      <c r="I562" s="5">
        <v>801.67</v>
      </c>
      <c r="J562" s="5">
        <v>317.74</v>
      </c>
      <c r="K562" s="8">
        <v>33895</v>
      </c>
    </row>
    <row r="563" spans="1:11" ht="22.5" x14ac:dyDescent="0.25">
      <c r="A563" s="44">
        <f t="shared" si="7"/>
        <v>560</v>
      </c>
      <c r="B563" s="44" t="s">
        <v>721</v>
      </c>
      <c r="C563" s="46" t="s">
        <v>721</v>
      </c>
      <c r="D563" s="46" t="s">
        <v>1319</v>
      </c>
      <c r="E563" s="44" t="s">
        <v>723</v>
      </c>
      <c r="F563" s="9">
        <v>43061</v>
      </c>
      <c r="G563" s="9">
        <v>46713</v>
      </c>
      <c r="H563" s="7">
        <v>1470.31</v>
      </c>
      <c r="I563" s="5">
        <v>1075.76</v>
      </c>
      <c r="J563" s="5">
        <v>372.09</v>
      </c>
      <c r="K563" s="8">
        <v>44638</v>
      </c>
    </row>
    <row r="564" spans="1:11" ht="22.5" x14ac:dyDescent="0.25">
      <c r="A564" s="44">
        <f t="shared" si="7"/>
        <v>561</v>
      </c>
      <c r="B564" s="44" t="s">
        <v>721</v>
      </c>
      <c r="C564" s="44" t="s">
        <v>721</v>
      </c>
      <c r="D564" s="44" t="s">
        <v>1320</v>
      </c>
      <c r="E564" s="44" t="s">
        <v>724</v>
      </c>
      <c r="F564" s="9" t="s">
        <v>725</v>
      </c>
      <c r="G564" s="9">
        <v>46655</v>
      </c>
      <c r="H564" s="7">
        <v>797.69</v>
      </c>
      <c r="I564" s="5">
        <v>205.12</v>
      </c>
      <c r="J564" s="5">
        <v>82.14</v>
      </c>
      <c r="K564" s="8">
        <v>4006</v>
      </c>
    </row>
    <row r="565" spans="1:11" ht="33.75" x14ac:dyDescent="0.25">
      <c r="A565" s="44">
        <f t="shared" si="7"/>
        <v>562</v>
      </c>
      <c r="B565" s="44" t="s">
        <v>721</v>
      </c>
      <c r="C565" s="46" t="s">
        <v>721</v>
      </c>
      <c r="D565" s="44" t="s">
        <v>1321</v>
      </c>
      <c r="E565" s="44" t="s">
        <v>726</v>
      </c>
      <c r="F565" s="9">
        <v>43010</v>
      </c>
      <c r="G565" s="9">
        <v>46662</v>
      </c>
      <c r="H565" s="7">
        <v>608.5</v>
      </c>
      <c r="I565" s="5">
        <v>161.85</v>
      </c>
      <c r="J565" s="5">
        <v>110.96</v>
      </c>
      <c r="K565" s="8">
        <v>12079</v>
      </c>
    </row>
    <row r="566" spans="1:11" x14ac:dyDescent="0.25">
      <c r="A566" s="44">
        <f t="shared" si="7"/>
        <v>563</v>
      </c>
      <c r="B566" s="44" t="s">
        <v>721</v>
      </c>
      <c r="C566" s="44" t="s">
        <v>721</v>
      </c>
      <c r="D566" s="44" t="s">
        <v>1322</v>
      </c>
      <c r="E566" s="44" t="s">
        <v>727</v>
      </c>
      <c r="F566" s="9">
        <v>42269</v>
      </c>
      <c r="G566" s="9">
        <v>45922</v>
      </c>
      <c r="H566" s="7">
        <v>1223.6400000000001</v>
      </c>
      <c r="I566" s="5">
        <v>232.8</v>
      </c>
      <c r="J566" s="5">
        <v>129.29</v>
      </c>
      <c r="K566" s="8">
        <v>6268</v>
      </c>
    </row>
    <row r="567" spans="1:11" ht="22.5" x14ac:dyDescent="0.25">
      <c r="A567" s="44">
        <f t="shared" si="7"/>
        <v>564</v>
      </c>
      <c r="B567" s="44" t="s">
        <v>721</v>
      </c>
      <c r="C567" s="44" t="s">
        <v>721</v>
      </c>
      <c r="D567" s="44" t="s">
        <v>1323</v>
      </c>
      <c r="E567" s="44" t="s">
        <v>728</v>
      </c>
      <c r="F567" s="9" t="s">
        <v>729</v>
      </c>
      <c r="G567" s="9">
        <v>46085</v>
      </c>
      <c r="H567" s="7">
        <v>644.49</v>
      </c>
      <c r="I567" s="5">
        <v>185.38</v>
      </c>
      <c r="J567" s="5">
        <v>101.91</v>
      </c>
      <c r="K567" s="8">
        <v>4420</v>
      </c>
    </row>
    <row r="568" spans="1:11" x14ac:dyDescent="0.25">
      <c r="A568" s="44">
        <f t="shared" si="7"/>
        <v>565</v>
      </c>
      <c r="B568" s="44" t="s">
        <v>721</v>
      </c>
      <c r="C568" s="44" t="s">
        <v>721</v>
      </c>
      <c r="D568" s="44" t="s">
        <v>1324</v>
      </c>
      <c r="E568" s="44" t="s">
        <v>730</v>
      </c>
      <c r="F568" s="9">
        <v>44872</v>
      </c>
      <c r="G568" s="9">
        <v>48524</v>
      </c>
      <c r="H568" s="7">
        <v>657.81</v>
      </c>
      <c r="I568" s="5">
        <v>155.72</v>
      </c>
      <c r="J568" s="5">
        <v>142.24</v>
      </c>
      <c r="K568" s="8">
        <v>8724</v>
      </c>
    </row>
    <row r="569" spans="1:11" ht="33.75" x14ac:dyDescent="0.25">
      <c r="A569" s="44">
        <f t="shared" si="7"/>
        <v>566</v>
      </c>
      <c r="B569" s="44" t="s">
        <v>721</v>
      </c>
      <c r="C569" s="44" t="s">
        <v>721</v>
      </c>
      <c r="D569" s="44" t="s">
        <v>1325</v>
      </c>
      <c r="E569" s="44" t="s">
        <v>731</v>
      </c>
      <c r="F569" s="9">
        <v>43391</v>
      </c>
      <c r="G569" s="9">
        <v>47044</v>
      </c>
      <c r="H569" s="7">
        <v>482.76</v>
      </c>
      <c r="I569" s="5">
        <v>482.76</v>
      </c>
      <c r="J569" s="5">
        <v>402.69</v>
      </c>
      <c r="K569" s="8">
        <v>48307</v>
      </c>
    </row>
    <row r="570" spans="1:11" ht="22.5" x14ac:dyDescent="0.25">
      <c r="A570" s="44">
        <f t="shared" si="7"/>
        <v>567</v>
      </c>
      <c r="B570" s="44" t="s">
        <v>721</v>
      </c>
      <c r="C570" s="44" t="s">
        <v>721</v>
      </c>
      <c r="D570" s="44" t="s">
        <v>1326</v>
      </c>
      <c r="E570" s="44" t="s">
        <v>732</v>
      </c>
      <c r="F570" s="9">
        <v>42667</v>
      </c>
      <c r="G570" s="9">
        <v>46319</v>
      </c>
      <c r="H570" s="13">
        <v>11.4</v>
      </c>
      <c r="I570" s="11">
        <v>11.4</v>
      </c>
      <c r="J570" s="11">
        <v>10.56</v>
      </c>
      <c r="K570" s="8">
        <v>1016</v>
      </c>
    </row>
    <row r="571" spans="1:11" ht="45" x14ac:dyDescent="0.25">
      <c r="A571" s="44">
        <f t="shared" si="7"/>
        <v>568</v>
      </c>
      <c r="B571" s="44" t="s">
        <v>721</v>
      </c>
      <c r="C571" s="44" t="s">
        <v>721</v>
      </c>
      <c r="D571" s="44" t="s">
        <v>1327</v>
      </c>
      <c r="E571" s="44" t="s">
        <v>733</v>
      </c>
      <c r="F571" s="9">
        <v>42528</v>
      </c>
      <c r="G571" s="9">
        <v>46180</v>
      </c>
      <c r="H571" s="13">
        <v>35.799999999999997</v>
      </c>
      <c r="I571" s="11">
        <v>14.63</v>
      </c>
      <c r="J571" s="11">
        <v>14.63</v>
      </c>
      <c r="K571" s="8">
        <v>994</v>
      </c>
    </row>
    <row r="572" spans="1:11" ht="22.5" x14ac:dyDescent="0.25">
      <c r="A572" s="44">
        <f t="shared" si="7"/>
        <v>569</v>
      </c>
      <c r="B572" s="44" t="s">
        <v>721</v>
      </c>
      <c r="C572" s="46" t="s">
        <v>734</v>
      </c>
      <c r="D572" s="46" t="s">
        <v>1328</v>
      </c>
      <c r="E572" s="44" t="s">
        <v>735</v>
      </c>
      <c r="F572" s="9">
        <v>43780</v>
      </c>
      <c r="G572" s="9">
        <v>47432</v>
      </c>
      <c r="H572" s="5">
        <v>760.16</v>
      </c>
      <c r="I572" s="5">
        <v>344.25</v>
      </c>
      <c r="J572" s="5">
        <v>217.78</v>
      </c>
      <c r="K572" s="8">
        <v>15602</v>
      </c>
    </row>
    <row r="573" spans="1:11" x14ac:dyDescent="0.25">
      <c r="A573" s="44">
        <f t="shared" si="7"/>
        <v>570</v>
      </c>
      <c r="B573" s="44" t="s">
        <v>721</v>
      </c>
      <c r="C573" s="44" t="s">
        <v>734</v>
      </c>
      <c r="D573" s="44" t="s">
        <v>1329</v>
      </c>
      <c r="E573" s="44" t="s">
        <v>736</v>
      </c>
      <c r="F573" s="9">
        <v>42628</v>
      </c>
      <c r="G573" s="9">
        <v>46280</v>
      </c>
      <c r="H573" s="12">
        <v>679.61</v>
      </c>
      <c r="I573" s="12">
        <v>376.15</v>
      </c>
      <c r="J573" s="12">
        <v>119.11</v>
      </c>
      <c r="K573" s="8">
        <v>5258</v>
      </c>
    </row>
    <row r="574" spans="1:11" ht="22.5" x14ac:dyDescent="0.25">
      <c r="A574" s="44">
        <f t="shared" si="7"/>
        <v>571</v>
      </c>
      <c r="B574" s="44" t="s">
        <v>721</v>
      </c>
      <c r="C574" s="44" t="s">
        <v>734</v>
      </c>
      <c r="D574" s="44" t="s">
        <v>1330</v>
      </c>
      <c r="E574" s="44" t="s">
        <v>737</v>
      </c>
      <c r="F574" s="9" t="s">
        <v>738</v>
      </c>
      <c r="G574" s="9">
        <v>46116</v>
      </c>
      <c r="H574" s="7">
        <v>607.92999999999995</v>
      </c>
      <c r="I574" s="5">
        <v>120.96</v>
      </c>
      <c r="J574" s="5">
        <v>54.39</v>
      </c>
      <c r="K574" s="8">
        <v>3330</v>
      </c>
    </row>
    <row r="575" spans="1:11" x14ac:dyDescent="0.25">
      <c r="A575" s="44">
        <f t="shared" si="7"/>
        <v>572</v>
      </c>
      <c r="B575" s="44" t="s">
        <v>721</v>
      </c>
      <c r="C575" s="44" t="s">
        <v>734</v>
      </c>
      <c r="D575" s="44" t="s">
        <v>1331</v>
      </c>
      <c r="E575" s="44" t="s">
        <v>739</v>
      </c>
      <c r="F575" s="9">
        <v>41761</v>
      </c>
      <c r="G575" s="9">
        <v>45291</v>
      </c>
      <c r="H575" s="7">
        <v>640</v>
      </c>
      <c r="I575" s="5">
        <v>629.33000000000004</v>
      </c>
      <c r="J575" s="5">
        <v>287.13</v>
      </c>
      <c r="K575" s="8">
        <v>32171</v>
      </c>
    </row>
    <row r="576" spans="1:11" ht="22.5" x14ac:dyDescent="0.25">
      <c r="A576" s="44">
        <f t="shared" si="7"/>
        <v>573</v>
      </c>
      <c r="B576" s="44" t="s">
        <v>721</v>
      </c>
      <c r="C576" s="44" t="s">
        <v>734</v>
      </c>
      <c r="D576" s="44" t="s">
        <v>746</v>
      </c>
      <c r="E576" s="44" t="s">
        <v>740</v>
      </c>
      <c r="F576" s="9" t="s">
        <v>741</v>
      </c>
      <c r="G576" s="9">
        <v>45914</v>
      </c>
      <c r="H576" s="7">
        <v>623.19000000000005</v>
      </c>
      <c r="I576" s="5">
        <v>482.61900000000003</v>
      </c>
      <c r="J576" s="5">
        <v>417.6</v>
      </c>
      <c r="K576" s="8">
        <v>29768</v>
      </c>
    </row>
    <row r="577" spans="1:11" x14ac:dyDescent="0.25">
      <c r="A577" s="44">
        <f t="shared" si="7"/>
        <v>574</v>
      </c>
      <c r="B577" s="44" t="s">
        <v>721</v>
      </c>
      <c r="C577" s="44" t="s">
        <v>734</v>
      </c>
      <c r="D577" s="44" t="s">
        <v>1332</v>
      </c>
      <c r="E577" s="44" t="s">
        <v>742</v>
      </c>
      <c r="F577" s="9">
        <v>43718</v>
      </c>
      <c r="G577" s="9">
        <v>47370</v>
      </c>
      <c r="H577" s="7">
        <v>857.15</v>
      </c>
      <c r="I577" s="5">
        <v>241.97</v>
      </c>
      <c r="J577" s="5">
        <v>106.18</v>
      </c>
      <c r="K577" s="8">
        <v>4515</v>
      </c>
    </row>
    <row r="578" spans="1:11" ht="33.75" x14ac:dyDescent="0.25">
      <c r="A578" s="44">
        <f t="shared" si="7"/>
        <v>575</v>
      </c>
      <c r="B578" s="44" t="s">
        <v>721</v>
      </c>
      <c r="C578" s="44" t="s">
        <v>734</v>
      </c>
      <c r="D578" s="44" t="s">
        <v>1333</v>
      </c>
      <c r="E578" s="44" t="s">
        <v>743</v>
      </c>
      <c r="F578" s="9" t="s">
        <v>744</v>
      </c>
      <c r="G578" s="9">
        <v>46662</v>
      </c>
      <c r="H578" s="12">
        <v>12.04</v>
      </c>
      <c r="I578" s="12">
        <v>12.04</v>
      </c>
      <c r="J578" s="12">
        <v>10.39</v>
      </c>
      <c r="K578" s="8">
        <v>291</v>
      </c>
    </row>
    <row r="579" spans="1:11" ht="22.5" x14ac:dyDescent="0.25">
      <c r="A579" s="44">
        <f t="shared" si="7"/>
        <v>576</v>
      </c>
      <c r="B579" s="44" t="s">
        <v>721</v>
      </c>
      <c r="C579" s="44" t="s">
        <v>734</v>
      </c>
      <c r="D579" s="44" t="s">
        <v>1334</v>
      </c>
      <c r="E579" s="44" t="s">
        <v>745</v>
      </c>
      <c r="F579" s="9">
        <v>43780</v>
      </c>
      <c r="G579" s="9">
        <v>47432</v>
      </c>
      <c r="H579" s="11">
        <v>4.0999999999999996</v>
      </c>
      <c r="I579" s="11">
        <v>3.5</v>
      </c>
      <c r="J579" s="11">
        <v>3.5</v>
      </c>
      <c r="K579" s="8">
        <v>139</v>
      </c>
    </row>
    <row r="580" spans="1:11" ht="33.75" x14ac:dyDescent="0.25">
      <c r="A580" s="44">
        <f t="shared" si="7"/>
        <v>577</v>
      </c>
      <c r="B580" s="44" t="s">
        <v>721</v>
      </c>
      <c r="C580" s="44" t="s">
        <v>734</v>
      </c>
      <c r="D580" s="44" t="s">
        <v>1335</v>
      </c>
      <c r="E580" s="49" t="s">
        <v>747</v>
      </c>
      <c r="F580" s="9" t="s">
        <v>748</v>
      </c>
      <c r="G580" s="9">
        <v>47208</v>
      </c>
      <c r="H580" s="11">
        <v>14.07</v>
      </c>
      <c r="I580" s="11">
        <v>14.07</v>
      </c>
      <c r="J580" s="11">
        <v>13.03</v>
      </c>
      <c r="K580" s="8">
        <v>1225</v>
      </c>
    </row>
    <row r="581" spans="1:11" ht="22.5" x14ac:dyDescent="0.25">
      <c r="A581" s="44">
        <f t="shared" si="7"/>
        <v>578</v>
      </c>
      <c r="B581" s="44" t="s">
        <v>721</v>
      </c>
      <c r="C581" s="44" t="s">
        <v>749</v>
      </c>
      <c r="D581" s="44" t="s">
        <v>1336</v>
      </c>
      <c r="E581" s="44" t="s">
        <v>750</v>
      </c>
      <c r="F581" s="9" t="s">
        <v>751</v>
      </c>
      <c r="G581" s="9">
        <v>46504</v>
      </c>
      <c r="H581" s="11">
        <v>357.41</v>
      </c>
      <c r="I581" s="11">
        <v>240.24</v>
      </c>
      <c r="J581" s="11">
        <v>57.35</v>
      </c>
      <c r="K581" s="8">
        <v>2314</v>
      </c>
    </row>
    <row r="582" spans="1:11" ht="22.5" x14ac:dyDescent="0.25">
      <c r="A582" s="44">
        <f t="shared" ref="A582:A601" si="8">A581+1</f>
        <v>579</v>
      </c>
      <c r="B582" s="44" t="s">
        <v>721</v>
      </c>
      <c r="C582" s="44" t="s">
        <v>749</v>
      </c>
      <c r="D582" s="44" t="s">
        <v>1337</v>
      </c>
      <c r="E582" s="44" t="s">
        <v>752</v>
      </c>
      <c r="F582" s="9" t="s">
        <v>753</v>
      </c>
      <c r="G582" s="9">
        <v>45743</v>
      </c>
      <c r="H582" s="11">
        <v>6980.63</v>
      </c>
      <c r="I582" s="11">
        <v>3577.46</v>
      </c>
      <c r="J582" s="11">
        <v>1757.51</v>
      </c>
      <c r="K582" s="8">
        <v>127474</v>
      </c>
    </row>
    <row r="583" spans="1:11" ht="22.5" x14ac:dyDescent="0.25">
      <c r="A583" s="44">
        <f t="shared" si="8"/>
        <v>580</v>
      </c>
      <c r="B583" s="44" t="s">
        <v>721</v>
      </c>
      <c r="C583" s="44" t="s">
        <v>749</v>
      </c>
      <c r="D583" s="44" t="s">
        <v>1338</v>
      </c>
      <c r="E583" s="44" t="s">
        <v>754</v>
      </c>
      <c r="F583" s="9">
        <v>43754</v>
      </c>
      <c r="G583" s="9">
        <v>47406</v>
      </c>
      <c r="H583" s="5">
        <v>502.89</v>
      </c>
      <c r="I583" s="5">
        <v>291.88</v>
      </c>
      <c r="J583" s="5">
        <v>219.51</v>
      </c>
      <c r="K583" s="8">
        <v>5766</v>
      </c>
    </row>
    <row r="584" spans="1:11" ht="22.5" x14ac:dyDescent="0.25">
      <c r="A584" s="44">
        <f t="shared" si="8"/>
        <v>581</v>
      </c>
      <c r="B584" s="44" t="s">
        <v>721</v>
      </c>
      <c r="C584" s="44" t="s">
        <v>749</v>
      </c>
      <c r="D584" s="44" t="s">
        <v>1339</v>
      </c>
      <c r="E584" s="44" t="s">
        <v>755</v>
      </c>
      <c r="F584" s="9">
        <v>43271</v>
      </c>
      <c r="G584" s="9">
        <v>46924</v>
      </c>
      <c r="H584" s="7">
        <v>1187.8</v>
      </c>
      <c r="I584" s="5">
        <v>554.66999999999996</v>
      </c>
      <c r="J584" s="5">
        <v>432.83</v>
      </c>
      <c r="K584" s="8">
        <v>22045</v>
      </c>
    </row>
    <row r="585" spans="1:11" ht="22.5" x14ac:dyDescent="0.25">
      <c r="A585" s="44">
        <f t="shared" si="8"/>
        <v>582</v>
      </c>
      <c r="B585" s="44" t="s">
        <v>721</v>
      </c>
      <c r="C585" s="44" t="s">
        <v>749</v>
      </c>
      <c r="D585" s="44" t="s">
        <v>1340</v>
      </c>
      <c r="E585" s="44" t="s">
        <v>756</v>
      </c>
      <c r="F585" s="9" t="s">
        <v>757</v>
      </c>
      <c r="G585" s="9">
        <v>46357</v>
      </c>
      <c r="H585" s="7">
        <v>2287.73</v>
      </c>
      <c r="I585" s="5">
        <v>1203.7</v>
      </c>
      <c r="J585" s="5">
        <v>591.15</v>
      </c>
      <c r="K585" s="8">
        <v>42080</v>
      </c>
    </row>
    <row r="586" spans="1:11" ht="22.5" x14ac:dyDescent="0.25">
      <c r="A586" s="44">
        <f t="shared" si="8"/>
        <v>583</v>
      </c>
      <c r="B586" s="44" t="s">
        <v>721</v>
      </c>
      <c r="C586" s="44" t="s">
        <v>749</v>
      </c>
      <c r="D586" s="44" t="s">
        <v>1341</v>
      </c>
      <c r="E586" s="44" t="s">
        <v>758</v>
      </c>
      <c r="F586" s="9">
        <v>42948</v>
      </c>
      <c r="G586" s="9">
        <v>46600</v>
      </c>
      <c r="H586" s="7">
        <v>3241.62</v>
      </c>
      <c r="I586" s="5">
        <v>2532.0500000000002</v>
      </c>
      <c r="J586" s="5">
        <v>1921.03</v>
      </c>
      <c r="K586" s="8">
        <v>110492</v>
      </c>
    </row>
    <row r="587" spans="1:11" ht="22.5" x14ac:dyDescent="0.25">
      <c r="A587" s="44">
        <f t="shared" si="8"/>
        <v>584</v>
      </c>
      <c r="B587" s="44" t="s">
        <v>721</v>
      </c>
      <c r="C587" s="44" t="s">
        <v>749</v>
      </c>
      <c r="D587" s="44" t="s">
        <v>1342</v>
      </c>
      <c r="E587" s="44" t="s">
        <v>759</v>
      </c>
      <c r="F587" s="9">
        <v>43780</v>
      </c>
      <c r="G587" s="9">
        <v>47432</v>
      </c>
      <c r="H587" s="7">
        <v>1126</v>
      </c>
      <c r="I587" s="5">
        <v>396.31</v>
      </c>
      <c r="J587" s="5">
        <v>309.89999999999998</v>
      </c>
      <c r="K587" s="8">
        <v>26526</v>
      </c>
    </row>
    <row r="588" spans="1:11" ht="22.5" x14ac:dyDescent="0.25">
      <c r="A588" s="44">
        <f t="shared" si="8"/>
        <v>585</v>
      </c>
      <c r="B588" s="44" t="s">
        <v>721</v>
      </c>
      <c r="C588" s="44" t="s">
        <v>749</v>
      </c>
      <c r="D588" s="44" t="s">
        <v>1343</v>
      </c>
      <c r="E588" s="44" t="s">
        <v>760</v>
      </c>
      <c r="F588" s="9">
        <v>45064</v>
      </c>
      <c r="G588" s="9">
        <v>48716</v>
      </c>
      <c r="H588" s="7">
        <v>1920.47</v>
      </c>
      <c r="I588" s="5">
        <v>1190.68</v>
      </c>
      <c r="J588" s="5">
        <v>383.3</v>
      </c>
      <c r="K588" s="8">
        <v>24205</v>
      </c>
    </row>
    <row r="589" spans="1:11" ht="22.5" x14ac:dyDescent="0.25">
      <c r="A589" s="44">
        <f t="shared" si="8"/>
        <v>586</v>
      </c>
      <c r="B589" s="44" t="s">
        <v>721</v>
      </c>
      <c r="C589" s="44" t="s">
        <v>749</v>
      </c>
      <c r="D589" s="44" t="s">
        <v>1344</v>
      </c>
      <c r="E589" s="44" t="s">
        <v>761</v>
      </c>
      <c r="F589" s="9" t="s">
        <v>762</v>
      </c>
      <c r="G589" s="9">
        <v>46319</v>
      </c>
      <c r="H589" s="11">
        <v>396.33</v>
      </c>
      <c r="I589" s="11">
        <v>175.99</v>
      </c>
      <c r="J589" s="11">
        <v>141.15</v>
      </c>
      <c r="K589" s="8">
        <v>6506</v>
      </c>
    </row>
    <row r="590" spans="1:11" ht="56.25" x14ac:dyDescent="0.25">
      <c r="A590" s="44">
        <f t="shared" si="8"/>
        <v>587</v>
      </c>
      <c r="B590" s="44" t="s">
        <v>721</v>
      </c>
      <c r="C590" s="44" t="s">
        <v>749</v>
      </c>
      <c r="D590" s="44" t="s">
        <v>1345</v>
      </c>
      <c r="E590" s="44" t="s">
        <v>763</v>
      </c>
      <c r="F590" s="9">
        <v>42228</v>
      </c>
      <c r="G590" s="9">
        <v>45881</v>
      </c>
      <c r="H590" s="11">
        <v>35.15</v>
      </c>
      <c r="I590" s="11">
        <v>33.71</v>
      </c>
      <c r="J590" s="11">
        <v>32.15</v>
      </c>
      <c r="K590" s="8">
        <v>1192</v>
      </c>
    </row>
    <row r="591" spans="1:11" ht="33.75" x14ac:dyDescent="0.25">
      <c r="A591" s="44">
        <f t="shared" si="8"/>
        <v>588</v>
      </c>
      <c r="B591" s="44" t="s">
        <v>721</v>
      </c>
      <c r="C591" s="44" t="s">
        <v>749</v>
      </c>
      <c r="D591" s="44" t="s">
        <v>1346</v>
      </c>
      <c r="E591" s="44" t="s">
        <v>764</v>
      </c>
      <c r="F591" s="9">
        <v>43356</v>
      </c>
      <c r="G591" s="9">
        <v>47009</v>
      </c>
      <c r="H591" s="7">
        <v>29.41</v>
      </c>
      <c r="I591" s="5">
        <v>22.25</v>
      </c>
      <c r="J591" s="5">
        <v>18.5</v>
      </c>
      <c r="K591" s="8">
        <v>535</v>
      </c>
    </row>
    <row r="592" spans="1:11" ht="67.5" x14ac:dyDescent="0.25">
      <c r="A592" s="44">
        <f t="shared" si="8"/>
        <v>589</v>
      </c>
      <c r="B592" s="44" t="s">
        <v>721</v>
      </c>
      <c r="C592" s="44" t="s">
        <v>749</v>
      </c>
      <c r="D592" s="44" t="s">
        <v>1347</v>
      </c>
      <c r="E592" s="44" t="s">
        <v>765</v>
      </c>
      <c r="F592" s="9">
        <v>43402</v>
      </c>
      <c r="G592" s="9">
        <v>47055</v>
      </c>
      <c r="H592" s="7">
        <v>160.26</v>
      </c>
      <c r="I592" s="5">
        <v>135.33000000000001</v>
      </c>
      <c r="J592" s="5">
        <v>81.5</v>
      </c>
      <c r="K592" s="8">
        <v>3843</v>
      </c>
    </row>
    <row r="593" spans="1:11" ht="56.25" x14ac:dyDescent="0.25">
      <c r="A593" s="44">
        <f t="shared" si="8"/>
        <v>590</v>
      </c>
      <c r="B593" s="44" t="s">
        <v>721</v>
      </c>
      <c r="C593" s="44" t="s">
        <v>749</v>
      </c>
      <c r="D593" s="44" t="s">
        <v>1348</v>
      </c>
      <c r="E593" s="44" t="s">
        <v>766</v>
      </c>
      <c r="F593" s="9" t="s">
        <v>767</v>
      </c>
      <c r="G593" s="9">
        <v>46258</v>
      </c>
      <c r="H593" s="11">
        <v>12.23</v>
      </c>
      <c r="I593" s="11">
        <v>12.23</v>
      </c>
      <c r="J593" s="11">
        <v>9.99</v>
      </c>
      <c r="K593" s="8">
        <v>1047</v>
      </c>
    </row>
    <row r="594" spans="1:11" ht="22.5" x14ac:dyDescent="0.25">
      <c r="A594" s="44">
        <f t="shared" si="8"/>
        <v>591</v>
      </c>
      <c r="B594" s="44" t="s">
        <v>721</v>
      </c>
      <c r="C594" s="44" t="s">
        <v>749</v>
      </c>
      <c r="D594" s="44" t="s">
        <v>1349</v>
      </c>
      <c r="E594" s="44" t="s">
        <v>768</v>
      </c>
      <c r="F594" s="9">
        <v>44174</v>
      </c>
      <c r="G594" s="9">
        <v>47825</v>
      </c>
      <c r="H594" s="11">
        <v>290.32</v>
      </c>
      <c r="I594" s="11">
        <v>286.26</v>
      </c>
      <c r="J594" s="11">
        <v>271.64</v>
      </c>
      <c r="K594" s="8">
        <v>17221</v>
      </c>
    </row>
    <row r="595" spans="1:11" ht="33.75" x14ac:dyDescent="0.25">
      <c r="A595" s="44">
        <f t="shared" si="8"/>
        <v>592</v>
      </c>
      <c r="B595" s="44" t="s">
        <v>721</v>
      </c>
      <c r="C595" s="44" t="s">
        <v>749</v>
      </c>
      <c r="D595" s="44" t="s">
        <v>1350</v>
      </c>
      <c r="E595" s="44" t="s">
        <v>769</v>
      </c>
      <c r="F595" s="9">
        <v>44330</v>
      </c>
      <c r="G595" s="9">
        <v>47981</v>
      </c>
      <c r="H595" s="11">
        <v>72.959999999999994</v>
      </c>
      <c r="I595" s="11">
        <v>46.31</v>
      </c>
      <c r="J595" s="11">
        <v>33.36</v>
      </c>
      <c r="K595" s="8">
        <v>1686</v>
      </c>
    </row>
    <row r="596" spans="1:11" ht="33.75" x14ac:dyDescent="0.25">
      <c r="A596" s="44">
        <f t="shared" si="8"/>
        <v>593</v>
      </c>
      <c r="B596" s="44" t="s">
        <v>721</v>
      </c>
      <c r="C596" s="44" t="s">
        <v>749</v>
      </c>
      <c r="D596" s="44" t="s">
        <v>1351</v>
      </c>
      <c r="E596" s="44" t="s">
        <v>770</v>
      </c>
      <c r="F596" s="9">
        <v>43725</v>
      </c>
      <c r="G596" s="9">
        <v>47377</v>
      </c>
      <c r="H596" s="7">
        <v>9.06</v>
      </c>
      <c r="I596" s="5">
        <v>8.67</v>
      </c>
      <c r="J596" s="5">
        <v>7.53</v>
      </c>
      <c r="K596" s="8">
        <v>616</v>
      </c>
    </row>
    <row r="597" spans="1:11" ht="22.5" x14ac:dyDescent="0.25">
      <c r="A597" s="44">
        <f t="shared" si="8"/>
        <v>594</v>
      </c>
      <c r="B597" s="44" t="s">
        <v>721</v>
      </c>
      <c r="C597" s="44" t="s">
        <v>749</v>
      </c>
      <c r="D597" s="44" t="s">
        <v>1352</v>
      </c>
      <c r="E597" s="44" t="s">
        <v>771</v>
      </c>
      <c r="F597" s="9">
        <v>42759</v>
      </c>
      <c r="G597" s="9">
        <v>46411</v>
      </c>
      <c r="H597" s="7">
        <v>27.57</v>
      </c>
      <c r="I597" s="5">
        <v>27.57</v>
      </c>
      <c r="J597" s="5">
        <v>26.45</v>
      </c>
      <c r="K597" s="8">
        <v>2054</v>
      </c>
    </row>
    <row r="598" spans="1:11" ht="22.5" x14ac:dyDescent="0.25">
      <c r="A598" s="44">
        <f t="shared" si="8"/>
        <v>595</v>
      </c>
      <c r="B598" s="44" t="s">
        <v>721</v>
      </c>
      <c r="C598" s="44" t="s">
        <v>749</v>
      </c>
      <c r="D598" s="44" t="s">
        <v>1352</v>
      </c>
      <c r="E598" s="44" t="s">
        <v>772</v>
      </c>
      <c r="F598" s="9" t="s">
        <v>773</v>
      </c>
      <c r="G598" s="9">
        <v>46665</v>
      </c>
      <c r="H598" s="7">
        <v>3.98</v>
      </c>
      <c r="I598" s="5">
        <v>3.57</v>
      </c>
      <c r="J598" s="5">
        <v>3.35</v>
      </c>
      <c r="K598" s="8">
        <v>367</v>
      </c>
    </row>
    <row r="599" spans="1:11" ht="22.5" x14ac:dyDescent="0.25">
      <c r="A599" s="44">
        <f t="shared" si="8"/>
        <v>596</v>
      </c>
      <c r="B599" s="44" t="s">
        <v>721</v>
      </c>
      <c r="C599" s="44" t="s">
        <v>749</v>
      </c>
      <c r="D599" s="44" t="s">
        <v>1352</v>
      </c>
      <c r="E599" s="44" t="s">
        <v>774</v>
      </c>
      <c r="F599" s="9">
        <v>43150</v>
      </c>
      <c r="G599" s="9">
        <v>46802</v>
      </c>
      <c r="H599" s="7">
        <v>4.3</v>
      </c>
      <c r="I599" s="5">
        <v>4.3</v>
      </c>
      <c r="J599" s="5">
        <v>4.22</v>
      </c>
      <c r="K599" s="8">
        <v>376</v>
      </c>
    </row>
    <row r="600" spans="1:11" ht="22.5" x14ac:dyDescent="0.25">
      <c r="A600" s="44">
        <f t="shared" si="8"/>
        <v>597</v>
      </c>
      <c r="B600" s="44" t="s">
        <v>721</v>
      </c>
      <c r="C600" s="44" t="s">
        <v>749</v>
      </c>
      <c r="D600" s="44" t="s">
        <v>1353</v>
      </c>
      <c r="E600" s="44" t="s">
        <v>775</v>
      </c>
      <c r="F600" s="9">
        <v>43013</v>
      </c>
      <c r="G600" s="9">
        <v>46665</v>
      </c>
      <c r="H600" s="7">
        <v>4.3899999999999997</v>
      </c>
      <c r="I600" s="5">
        <v>3.59</v>
      </c>
      <c r="J600" s="5">
        <v>2.94</v>
      </c>
      <c r="K600" s="8">
        <v>87</v>
      </c>
    </row>
    <row r="601" spans="1:11" ht="22.5" x14ac:dyDescent="0.25">
      <c r="A601" s="44">
        <f t="shared" si="8"/>
        <v>598</v>
      </c>
      <c r="B601" s="44" t="s">
        <v>721</v>
      </c>
      <c r="C601" s="44" t="s">
        <v>749</v>
      </c>
      <c r="D601" s="44" t="s">
        <v>1354</v>
      </c>
      <c r="E601" s="44" t="s">
        <v>776</v>
      </c>
      <c r="F601" s="9">
        <v>44043</v>
      </c>
      <c r="G601" s="9">
        <v>47694</v>
      </c>
      <c r="H601" s="7">
        <v>41.91</v>
      </c>
      <c r="I601" s="5">
        <v>34.83</v>
      </c>
      <c r="J601" s="5">
        <v>27.58</v>
      </c>
      <c r="K601" s="8">
        <v>952</v>
      </c>
    </row>
    <row r="602" spans="1:11" x14ac:dyDescent="0.25">
      <c r="I602" s="33"/>
      <c r="J602" s="33"/>
      <c r="K602" s="33"/>
    </row>
  </sheetData>
  <autoFilter ref="B3:AR601" xr:uid="{00000000-0009-0000-0000-000000000000}"/>
  <mergeCells count="1">
    <mergeCell ref="A1:K1"/>
  </mergeCells>
  <pageMargins left="0.70866141732283472" right="0.70866141732283472" top="0.74803149606299213" bottom="0.74803149606299213" header="0.31496062992125984" footer="0.31496062992125984"/>
  <pageSetup scale="53" orientation="portrait" r:id="rId1"/>
  <headerFooter>
    <oddHeader>&amp;L&amp;G&amp;C
"2023. Año del Septuagésimo Aniversario del Reconocimiento del Derecho al Voto de las Mujeres en México."&amp;R&amp;G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4"/>
  <sheetViews>
    <sheetView view="pageLayout" topLeftCell="A19" zoomScale="85" zoomScaleNormal="100" zoomScaleSheetLayoutView="100" zoomScalePageLayoutView="85" workbookViewId="0">
      <selection activeCell="E8" sqref="E8:E10"/>
    </sheetView>
  </sheetViews>
  <sheetFormatPr baseColWidth="10" defaultRowHeight="15" x14ac:dyDescent="0.25"/>
  <cols>
    <col min="1" max="1" width="4.28515625" style="45" bestFit="1" customWidth="1"/>
    <col min="2" max="2" width="13.7109375" style="45" customWidth="1"/>
    <col min="3" max="3" width="15.140625" style="45" bestFit="1" customWidth="1"/>
    <col min="4" max="4" width="30.42578125" style="45" customWidth="1"/>
    <col min="5" max="5" width="25.7109375" style="45" customWidth="1"/>
    <col min="9" max="9" width="14.28515625" customWidth="1"/>
  </cols>
  <sheetData>
    <row r="1" spans="1:10" x14ac:dyDescent="0.25">
      <c r="A1" s="65" t="s">
        <v>1635</v>
      </c>
      <c r="B1" s="65"/>
      <c r="C1" s="65"/>
      <c r="D1" s="65"/>
      <c r="E1" s="65"/>
      <c r="F1" s="65"/>
      <c r="G1" s="65"/>
      <c r="H1" s="65"/>
      <c r="I1" s="65"/>
    </row>
    <row r="3" spans="1:10" ht="33.75" x14ac:dyDescent="0.25">
      <c r="A3" s="51" t="s">
        <v>1633</v>
      </c>
      <c r="B3" s="51" t="s">
        <v>1629</v>
      </c>
      <c r="C3" s="51" t="s">
        <v>1</v>
      </c>
      <c r="D3" s="51" t="s">
        <v>0</v>
      </c>
      <c r="E3" s="52" t="s">
        <v>4</v>
      </c>
      <c r="F3" s="53" t="s">
        <v>2</v>
      </c>
      <c r="G3" s="53" t="s">
        <v>3</v>
      </c>
      <c r="H3" s="54" t="s">
        <v>1628</v>
      </c>
      <c r="I3" s="54" t="s">
        <v>7</v>
      </c>
      <c r="J3" s="55" t="s">
        <v>1636</v>
      </c>
    </row>
    <row r="4" spans="1:10" ht="22.5" x14ac:dyDescent="0.25">
      <c r="A4" s="56">
        <v>1</v>
      </c>
      <c r="B4" s="56" t="s">
        <v>1362</v>
      </c>
      <c r="C4" s="56" t="s">
        <v>8</v>
      </c>
      <c r="D4" s="56" t="s">
        <v>1355</v>
      </c>
      <c r="E4" s="62" t="s">
        <v>1356</v>
      </c>
      <c r="F4" s="16">
        <v>44361</v>
      </c>
      <c r="G4" s="16">
        <v>45456</v>
      </c>
      <c r="H4" s="17">
        <v>1567.18</v>
      </c>
      <c r="I4" s="17">
        <v>133.9</v>
      </c>
      <c r="J4" s="18">
        <v>168</v>
      </c>
    </row>
    <row r="5" spans="1:10" ht="22.5" x14ac:dyDescent="0.25">
      <c r="A5" s="57">
        <f>A4+1</f>
        <v>2</v>
      </c>
      <c r="B5" s="57" t="s">
        <v>1362</v>
      </c>
      <c r="C5" s="57" t="s">
        <v>8</v>
      </c>
      <c r="D5" s="57" t="s">
        <v>1465</v>
      </c>
      <c r="E5" s="63" t="s">
        <v>1357</v>
      </c>
      <c r="F5" s="19">
        <v>44386</v>
      </c>
      <c r="G5" s="19">
        <v>45481</v>
      </c>
      <c r="H5" s="20">
        <v>2131.8000000000002</v>
      </c>
      <c r="I5" s="20">
        <v>543.69000000000005</v>
      </c>
      <c r="J5" s="21">
        <v>42</v>
      </c>
    </row>
    <row r="6" spans="1:10" x14ac:dyDescent="0.25">
      <c r="A6" s="57">
        <f t="shared" ref="A6:A69" si="0">A5+1</f>
        <v>3</v>
      </c>
      <c r="B6" s="57" t="s">
        <v>1362</v>
      </c>
      <c r="C6" s="57" t="s">
        <v>32</v>
      </c>
      <c r="D6" s="57" t="s">
        <v>1466</v>
      </c>
      <c r="E6" s="63" t="s">
        <v>1358</v>
      </c>
      <c r="F6" s="19">
        <v>44169</v>
      </c>
      <c r="G6" s="19">
        <v>45994</v>
      </c>
      <c r="H6" s="20">
        <v>3519.76</v>
      </c>
      <c r="I6" s="20">
        <v>482.43</v>
      </c>
      <c r="J6" s="21">
        <v>273.33999999999997</v>
      </c>
    </row>
    <row r="7" spans="1:10" ht="22.5" x14ac:dyDescent="0.25">
      <c r="A7" s="57">
        <f t="shared" si="0"/>
        <v>4</v>
      </c>
      <c r="B7" s="57" t="s">
        <v>1362</v>
      </c>
      <c r="C7" s="57" t="s">
        <v>48</v>
      </c>
      <c r="D7" s="57" t="s">
        <v>1359</v>
      </c>
      <c r="E7" s="63" t="s">
        <v>1360</v>
      </c>
      <c r="F7" s="19">
        <v>44456</v>
      </c>
      <c r="G7" s="19">
        <v>45185</v>
      </c>
      <c r="H7" s="20">
        <v>825.28</v>
      </c>
      <c r="I7" s="20">
        <v>99.79</v>
      </c>
      <c r="J7" s="21">
        <v>1201</v>
      </c>
    </row>
    <row r="8" spans="1:10" ht="22.5" x14ac:dyDescent="0.25">
      <c r="A8" s="58">
        <f t="shared" si="0"/>
        <v>5</v>
      </c>
      <c r="B8" s="58" t="s">
        <v>1362</v>
      </c>
      <c r="C8" s="58" t="s">
        <v>48</v>
      </c>
      <c r="D8" s="57" t="s">
        <v>1467</v>
      </c>
      <c r="E8" s="58" t="s">
        <v>1361</v>
      </c>
      <c r="F8" s="36">
        <v>43774</v>
      </c>
      <c r="G8" s="19">
        <v>45600</v>
      </c>
      <c r="H8" s="37">
        <v>6845.97</v>
      </c>
      <c r="I8" s="20">
        <v>175</v>
      </c>
      <c r="J8" s="21">
        <v>95</v>
      </c>
    </row>
    <row r="9" spans="1:10" ht="22.5" x14ac:dyDescent="0.25">
      <c r="A9" s="58">
        <f t="shared" si="0"/>
        <v>6</v>
      </c>
      <c r="B9" s="58"/>
      <c r="C9" s="58"/>
      <c r="D9" s="57" t="s">
        <v>1467</v>
      </c>
      <c r="E9" s="58"/>
      <c r="F9" s="36"/>
      <c r="G9" s="19">
        <v>45600</v>
      </c>
      <c r="H9" s="37"/>
      <c r="I9" s="20">
        <v>92</v>
      </c>
      <c r="J9" s="21">
        <v>150</v>
      </c>
    </row>
    <row r="10" spans="1:10" ht="22.5" x14ac:dyDescent="0.25">
      <c r="A10" s="58">
        <f t="shared" si="0"/>
        <v>7</v>
      </c>
      <c r="B10" s="58"/>
      <c r="C10" s="58"/>
      <c r="D10" s="57" t="s">
        <v>1467</v>
      </c>
      <c r="E10" s="58"/>
      <c r="F10" s="36"/>
      <c r="G10" s="19">
        <v>45600</v>
      </c>
      <c r="H10" s="37"/>
      <c r="I10" s="20">
        <v>1231</v>
      </c>
      <c r="J10" s="21">
        <v>1585</v>
      </c>
    </row>
    <row r="11" spans="1:10" ht="22.5" x14ac:dyDescent="0.25">
      <c r="A11" s="58">
        <v>6</v>
      </c>
      <c r="B11" s="58" t="s">
        <v>1362</v>
      </c>
      <c r="C11" s="58" t="s">
        <v>1362</v>
      </c>
      <c r="D11" s="57" t="s">
        <v>1468</v>
      </c>
      <c r="E11" s="64" t="s">
        <v>1363</v>
      </c>
      <c r="F11" s="36">
        <v>43497</v>
      </c>
      <c r="G11" s="19">
        <v>45323</v>
      </c>
      <c r="H11" s="37">
        <v>6706.87</v>
      </c>
      <c r="I11" s="20">
        <v>112</v>
      </c>
      <c r="J11" s="21">
        <v>645</v>
      </c>
    </row>
    <row r="12" spans="1:10" ht="22.5" x14ac:dyDescent="0.25">
      <c r="A12" s="58">
        <f t="shared" si="0"/>
        <v>7</v>
      </c>
      <c r="B12" s="58"/>
      <c r="C12" s="58"/>
      <c r="D12" s="57" t="s">
        <v>1468</v>
      </c>
      <c r="E12" s="64"/>
      <c r="F12" s="36"/>
      <c r="G12" s="19">
        <v>45323</v>
      </c>
      <c r="H12" s="37"/>
      <c r="I12" s="20">
        <v>1856</v>
      </c>
      <c r="J12" s="21">
        <v>265</v>
      </c>
    </row>
    <row r="13" spans="1:10" ht="22.5" x14ac:dyDescent="0.25">
      <c r="A13" s="57">
        <v>7</v>
      </c>
      <c r="B13" s="57" t="s">
        <v>1362</v>
      </c>
      <c r="C13" s="57" t="s">
        <v>1362</v>
      </c>
      <c r="D13" s="57" t="s">
        <v>1468</v>
      </c>
      <c r="E13" s="63" t="s">
        <v>1364</v>
      </c>
      <c r="F13" s="19">
        <v>43564</v>
      </c>
      <c r="G13" s="19">
        <v>45390</v>
      </c>
      <c r="H13" s="37"/>
      <c r="I13" s="20">
        <v>1207</v>
      </c>
      <c r="J13" s="21">
        <v>20805</v>
      </c>
    </row>
    <row r="14" spans="1:10" ht="22.5" x14ac:dyDescent="0.25">
      <c r="A14" s="57">
        <f t="shared" si="0"/>
        <v>8</v>
      </c>
      <c r="B14" s="57" t="s">
        <v>1362</v>
      </c>
      <c r="C14" s="57" t="s">
        <v>62</v>
      </c>
      <c r="D14" s="57" t="s">
        <v>820</v>
      </c>
      <c r="E14" s="63" t="s">
        <v>1365</v>
      </c>
      <c r="F14" s="19">
        <v>44827</v>
      </c>
      <c r="G14" s="19">
        <v>45922</v>
      </c>
      <c r="H14" s="20">
        <v>264.07</v>
      </c>
      <c r="I14" s="20">
        <v>126.77</v>
      </c>
      <c r="J14" s="21">
        <v>4092</v>
      </c>
    </row>
    <row r="15" spans="1:10" x14ac:dyDescent="0.25">
      <c r="A15" s="58">
        <f t="shared" si="0"/>
        <v>9</v>
      </c>
      <c r="B15" s="58" t="s">
        <v>1362</v>
      </c>
      <c r="C15" s="58" t="s">
        <v>75</v>
      </c>
      <c r="D15" s="57" t="s">
        <v>828</v>
      </c>
      <c r="E15" s="64" t="s">
        <v>80</v>
      </c>
      <c r="F15" s="36">
        <v>43621</v>
      </c>
      <c r="G15" s="19">
        <v>45447</v>
      </c>
      <c r="H15" s="37">
        <v>3127.9</v>
      </c>
      <c r="I15" s="20">
        <v>61.31</v>
      </c>
      <c r="J15" s="21">
        <v>139.41</v>
      </c>
    </row>
    <row r="16" spans="1:10" x14ac:dyDescent="0.25">
      <c r="A16" s="58">
        <f t="shared" si="0"/>
        <v>10</v>
      </c>
      <c r="B16" s="58"/>
      <c r="C16" s="58"/>
      <c r="D16" s="57" t="s">
        <v>828</v>
      </c>
      <c r="E16" s="64"/>
      <c r="F16" s="36"/>
      <c r="G16" s="19">
        <v>45447</v>
      </c>
      <c r="H16" s="37"/>
      <c r="I16" s="20">
        <v>12.87</v>
      </c>
      <c r="J16" s="21">
        <v>1.35</v>
      </c>
    </row>
    <row r="17" spans="1:10" ht="22.5" x14ac:dyDescent="0.25">
      <c r="A17" s="57">
        <v>10</v>
      </c>
      <c r="B17" s="57" t="s">
        <v>1632</v>
      </c>
      <c r="C17" s="57" t="s">
        <v>86</v>
      </c>
      <c r="D17" s="57" t="s">
        <v>1469</v>
      </c>
      <c r="E17" s="57" t="s">
        <v>1366</v>
      </c>
      <c r="F17" s="19">
        <v>44039</v>
      </c>
      <c r="G17" s="19">
        <v>45864</v>
      </c>
      <c r="H17" s="20">
        <v>3785.82</v>
      </c>
      <c r="I17" s="20">
        <v>98.77</v>
      </c>
      <c r="J17" s="21">
        <v>12024</v>
      </c>
    </row>
    <row r="18" spans="1:10" ht="22.5" x14ac:dyDescent="0.25">
      <c r="A18" s="57">
        <f t="shared" si="0"/>
        <v>11</v>
      </c>
      <c r="B18" s="57" t="s">
        <v>1632</v>
      </c>
      <c r="C18" s="57" t="s">
        <v>93</v>
      </c>
      <c r="D18" s="57" t="s">
        <v>1470</v>
      </c>
      <c r="E18" s="57" t="s">
        <v>1367</v>
      </c>
      <c r="F18" s="19">
        <v>45141</v>
      </c>
      <c r="G18" s="19">
        <v>46236</v>
      </c>
      <c r="H18" s="20">
        <v>417.02</v>
      </c>
      <c r="I18" s="20">
        <v>1</v>
      </c>
      <c r="J18" s="21">
        <v>1424</v>
      </c>
    </row>
    <row r="19" spans="1:10" ht="22.5" x14ac:dyDescent="0.25">
      <c r="A19" s="57">
        <f t="shared" si="0"/>
        <v>12</v>
      </c>
      <c r="B19" s="57" t="s">
        <v>1632</v>
      </c>
      <c r="C19" s="57" t="s">
        <v>106</v>
      </c>
      <c r="D19" s="57" t="s">
        <v>845</v>
      </c>
      <c r="E19" s="63" t="s">
        <v>1368</v>
      </c>
      <c r="F19" s="19">
        <v>44529</v>
      </c>
      <c r="G19" s="19">
        <v>45624</v>
      </c>
      <c r="H19" s="20">
        <v>2191.4</v>
      </c>
      <c r="I19" s="20">
        <v>10</v>
      </c>
      <c r="J19" s="21">
        <v>400</v>
      </c>
    </row>
    <row r="20" spans="1:10" ht="22.5" x14ac:dyDescent="0.25">
      <c r="A20" s="57">
        <f t="shared" si="0"/>
        <v>13</v>
      </c>
      <c r="B20" s="57" t="s">
        <v>1632</v>
      </c>
      <c r="C20" s="57" t="s">
        <v>106</v>
      </c>
      <c r="D20" s="57" t="s">
        <v>1471</v>
      </c>
      <c r="E20" s="63" t="s">
        <v>1369</v>
      </c>
      <c r="F20" s="19">
        <v>44330</v>
      </c>
      <c r="G20" s="19">
        <v>45425</v>
      </c>
      <c r="H20" s="20">
        <v>3633.73</v>
      </c>
      <c r="I20" s="20">
        <v>58.86</v>
      </c>
      <c r="J20" s="21">
        <v>2145</v>
      </c>
    </row>
    <row r="21" spans="1:10" ht="33.75" x14ac:dyDescent="0.25">
      <c r="A21" s="57">
        <f t="shared" si="0"/>
        <v>14</v>
      </c>
      <c r="B21" s="57" t="s">
        <v>1632</v>
      </c>
      <c r="C21" s="57" t="s">
        <v>106</v>
      </c>
      <c r="D21" s="57" t="s">
        <v>1472</v>
      </c>
      <c r="E21" s="63" t="s">
        <v>1370</v>
      </c>
      <c r="F21" s="19">
        <v>45008</v>
      </c>
      <c r="G21" s="19">
        <v>46103</v>
      </c>
      <c r="H21" s="20">
        <v>47.86</v>
      </c>
      <c r="I21" s="20">
        <v>22.28</v>
      </c>
      <c r="J21" s="21">
        <v>1773.54</v>
      </c>
    </row>
    <row r="22" spans="1:10" x14ac:dyDescent="0.25">
      <c r="A22" s="57">
        <f t="shared" si="0"/>
        <v>15</v>
      </c>
      <c r="B22" s="57" t="s">
        <v>135</v>
      </c>
      <c r="C22" s="57" t="s">
        <v>1371</v>
      </c>
      <c r="D22" s="57" t="s">
        <v>1473</v>
      </c>
      <c r="E22" s="63" t="s">
        <v>1372</v>
      </c>
      <c r="F22" s="19">
        <v>44473</v>
      </c>
      <c r="G22" s="19">
        <v>46298</v>
      </c>
      <c r="H22" s="20">
        <v>3188.79</v>
      </c>
      <c r="I22" s="20">
        <v>432.42</v>
      </c>
      <c r="J22" s="21">
        <v>513</v>
      </c>
    </row>
    <row r="23" spans="1:10" x14ac:dyDescent="0.25">
      <c r="A23" s="57">
        <f t="shared" si="0"/>
        <v>16</v>
      </c>
      <c r="B23" s="57" t="s">
        <v>135</v>
      </c>
      <c r="C23" s="57" t="s">
        <v>123</v>
      </c>
      <c r="D23" s="57" t="s">
        <v>1474</v>
      </c>
      <c r="E23" s="63" t="s">
        <v>1373</v>
      </c>
      <c r="F23" s="19">
        <v>44830</v>
      </c>
      <c r="G23" s="19">
        <v>45925</v>
      </c>
      <c r="H23" s="20">
        <v>766.81</v>
      </c>
      <c r="I23" s="20">
        <v>251.9</v>
      </c>
      <c r="J23" s="21">
        <v>3</v>
      </c>
    </row>
    <row r="24" spans="1:10" x14ac:dyDescent="0.25">
      <c r="A24" s="57">
        <f t="shared" si="0"/>
        <v>17</v>
      </c>
      <c r="B24" s="57" t="s">
        <v>135</v>
      </c>
      <c r="C24" s="59" t="s">
        <v>123</v>
      </c>
      <c r="D24" s="57" t="s">
        <v>861</v>
      </c>
      <c r="E24" s="63" t="s">
        <v>1374</v>
      </c>
      <c r="F24" s="19">
        <v>44827</v>
      </c>
      <c r="G24" s="19">
        <v>45922</v>
      </c>
      <c r="H24" s="38">
        <v>2892.39</v>
      </c>
      <c r="I24" s="38">
        <v>269.58</v>
      </c>
      <c r="J24" s="21">
        <v>42.834000000000003</v>
      </c>
    </row>
    <row r="25" spans="1:10" x14ac:dyDescent="0.25">
      <c r="A25" s="57">
        <f t="shared" si="0"/>
        <v>18</v>
      </c>
      <c r="B25" s="57" t="s">
        <v>135</v>
      </c>
      <c r="C25" s="60"/>
      <c r="D25" s="57" t="s">
        <v>861</v>
      </c>
      <c r="E25" s="63" t="s">
        <v>1374</v>
      </c>
      <c r="F25" s="19">
        <v>44827</v>
      </c>
      <c r="G25" s="19">
        <v>45922</v>
      </c>
      <c r="H25" s="39"/>
      <c r="I25" s="39"/>
      <c r="J25" s="21">
        <v>533.221</v>
      </c>
    </row>
    <row r="26" spans="1:10" x14ac:dyDescent="0.25">
      <c r="A26" s="57">
        <f t="shared" si="0"/>
        <v>19</v>
      </c>
      <c r="B26" s="57" t="s">
        <v>135</v>
      </c>
      <c r="C26" s="61"/>
      <c r="D26" s="57" t="s">
        <v>861</v>
      </c>
      <c r="E26" s="63" t="s">
        <v>1374</v>
      </c>
      <c r="F26" s="19">
        <v>44827</v>
      </c>
      <c r="G26" s="19">
        <v>45922</v>
      </c>
      <c r="H26" s="40"/>
      <c r="I26" s="40"/>
      <c r="J26" s="21">
        <v>516.31700000000001</v>
      </c>
    </row>
    <row r="27" spans="1:10" x14ac:dyDescent="0.25">
      <c r="A27" s="57">
        <f t="shared" si="0"/>
        <v>20</v>
      </c>
      <c r="B27" s="57" t="s">
        <v>135</v>
      </c>
      <c r="C27" s="58" t="s">
        <v>135</v>
      </c>
      <c r="D27" s="57" t="s">
        <v>872</v>
      </c>
      <c r="E27" s="63" t="s">
        <v>1375</v>
      </c>
      <c r="F27" s="19">
        <v>44516</v>
      </c>
      <c r="G27" s="19">
        <v>46351</v>
      </c>
      <c r="H27" s="37">
        <v>1194</v>
      </c>
      <c r="I27" s="37">
        <v>108.3</v>
      </c>
      <c r="J27" s="21">
        <v>313</v>
      </c>
    </row>
    <row r="28" spans="1:10" x14ac:dyDescent="0.25">
      <c r="A28" s="57">
        <f t="shared" si="0"/>
        <v>21</v>
      </c>
      <c r="B28" s="57" t="s">
        <v>135</v>
      </c>
      <c r="C28" s="58"/>
      <c r="D28" s="57" t="s">
        <v>872</v>
      </c>
      <c r="E28" s="63" t="s">
        <v>1375</v>
      </c>
      <c r="F28" s="19">
        <v>44516</v>
      </c>
      <c r="G28" s="19">
        <v>46351</v>
      </c>
      <c r="H28" s="37"/>
      <c r="I28" s="37"/>
      <c r="J28" s="21">
        <v>280</v>
      </c>
    </row>
    <row r="29" spans="1:10" x14ac:dyDescent="0.25">
      <c r="A29" s="57">
        <f t="shared" si="0"/>
        <v>22</v>
      </c>
      <c r="B29" s="57" t="s">
        <v>135</v>
      </c>
      <c r="C29" s="57" t="s">
        <v>135</v>
      </c>
      <c r="D29" s="57" t="s">
        <v>867</v>
      </c>
      <c r="E29" s="63" t="s">
        <v>1376</v>
      </c>
      <c r="F29" s="19">
        <v>44473</v>
      </c>
      <c r="G29" s="19">
        <v>46298</v>
      </c>
      <c r="H29" s="20">
        <v>500.18</v>
      </c>
      <c r="I29" s="20">
        <v>70.010000000000005</v>
      </c>
      <c r="J29" s="21">
        <v>263</v>
      </c>
    </row>
    <row r="30" spans="1:10" x14ac:dyDescent="0.25">
      <c r="A30" s="57">
        <f t="shared" si="0"/>
        <v>23</v>
      </c>
      <c r="B30" s="57" t="s">
        <v>135</v>
      </c>
      <c r="C30" s="57" t="s">
        <v>135</v>
      </c>
      <c r="D30" s="57" t="s">
        <v>868</v>
      </c>
      <c r="E30" s="63" t="s">
        <v>1377</v>
      </c>
      <c r="F30" s="19">
        <v>45077</v>
      </c>
      <c r="G30" s="19">
        <v>46903</v>
      </c>
      <c r="H30" s="20">
        <v>2117.62</v>
      </c>
      <c r="I30" s="20">
        <v>55.56</v>
      </c>
      <c r="J30" s="21">
        <v>4.101</v>
      </c>
    </row>
    <row r="31" spans="1:10" x14ac:dyDescent="0.25">
      <c r="A31" s="57">
        <f t="shared" si="0"/>
        <v>24</v>
      </c>
      <c r="B31" s="57" t="s">
        <v>135</v>
      </c>
      <c r="C31" s="57" t="s">
        <v>135</v>
      </c>
      <c r="D31" s="57" t="s">
        <v>868</v>
      </c>
      <c r="E31" s="63" t="s">
        <v>1378</v>
      </c>
      <c r="F31" s="19">
        <v>45078</v>
      </c>
      <c r="G31" s="19">
        <v>46904</v>
      </c>
      <c r="H31" s="20">
        <v>2117.62</v>
      </c>
      <c r="I31" s="20">
        <v>9.6999999999999993</v>
      </c>
      <c r="J31" s="21">
        <v>31.472000000000001</v>
      </c>
    </row>
    <row r="32" spans="1:10" x14ac:dyDescent="0.25">
      <c r="A32" s="57">
        <f t="shared" si="0"/>
        <v>25</v>
      </c>
      <c r="B32" s="57" t="s">
        <v>135</v>
      </c>
      <c r="C32" s="57" t="s">
        <v>135</v>
      </c>
      <c r="D32" s="57" t="s">
        <v>1475</v>
      </c>
      <c r="E32" s="63" t="s">
        <v>1379</v>
      </c>
      <c r="F32" s="19">
        <v>44875</v>
      </c>
      <c r="G32" s="19">
        <v>46022</v>
      </c>
      <c r="H32" s="20">
        <v>1606.23</v>
      </c>
      <c r="I32" s="20">
        <v>180.6</v>
      </c>
      <c r="J32" s="21">
        <v>120</v>
      </c>
    </row>
    <row r="33" spans="1:10" x14ac:dyDescent="0.25">
      <c r="A33" s="57">
        <f t="shared" si="0"/>
        <v>26</v>
      </c>
      <c r="B33" s="57" t="s">
        <v>135</v>
      </c>
      <c r="C33" s="57" t="s">
        <v>135</v>
      </c>
      <c r="D33" s="57" t="s">
        <v>1475</v>
      </c>
      <c r="E33" s="63" t="s">
        <v>142</v>
      </c>
      <c r="F33" s="19">
        <v>44182</v>
      </c>
      <c r="G33" s="19">
        <v>47833</v>
      </c>
      <c r="H33" s="20">
        <v>1606.23</v>
      </c>
      <c r="I33" s="20">
        <v>799</v>
      </c>
      <c r="J33" s="21">
        <v>71.489999999999995</v>
      </c>
    </row>
    <row r="34" spans="1:10" x14ac:dyDescent="0.25">
      <c r="A34" s="57">
        <f t="shared" si="0"/>
        <v>27</v>
      </c>
      <c r="B34" s="57" t="s">
        <v>135</v>
      </c>
      <c r="C34" s="57" t="s">
        <v>135</v>
      </c>
      <c r="D34" s="57" t="s">
        <v>1476</v>
      </c>
      <c r="E34" s="63" t="s">
        <v>1380</v>
      </c>
      <c r="F34" s="19">
        <v>44428</v>
      </c>
      <c r="G34" s="19">
        <v>45657</v>
      </c>
      <c r="H34" s="20">
        <v>474.16</v>
      </c>
      <c r="I34" s="20">
        <v>24.78</v>
      </c>
      <c r="J34" s="21">
        <v>14</v>
      </c>
    </row>
    <row r="35" spans="1:10" x14ac:dyDescent="0.25">
      <c r="A35" s="57">
        <f t="shared" si="0"/>
        <v>28</v>
      </c>
      <c r="B35" s="57" t="s">
        <v>135</v>
      </c>
      <c r="C35" s="57" t="s">
        <v>135</v>
      </c>
      <c r="D35" s="57" t="s">
        <v>870</v>
      </c>
      <c r="E35" s="63" t="s">
        <v>1381</v>
      </c>
      <c r="F35" s="19">
        <v>45126</v>
      </c>
      <c r="G35" s="19">
        <v>46952</v>
      </c>
      <c r="H35" s="20">
        <v>823.93</v>
      </c>
      <c r="I35" s="20">
        <v>15.53</v>
      </c>
      <c r="J35" s="21">
        <v>112.58</v>
      </c>
    </row>
    <row r="36" spans="1:10" x14ac:dyDescent="0.25">
      <c r="A36" s="57">
        <f t="shared" si="0"/>
        <v>29</v>
      </c>
      <c r="B36" s="57" t="s">
        <v>135</v>
      </c>
      <c r="C36" s="57" t="s">
        <v>135</v>
      </c>
      <c r="D36" s="57" t="s">
        <v>870</v>
      </c>
      <c r="E36" s="63" t="s">
        <v>1382</v>
      </c>
      <c r="F36" s="19">
        <v>45127</v>
      </c>
      <c r="G36" s="19">
        <v>46953</v>
      </c>
      <c r="H36" s="20">
        <v>823.93</v>
      </c>
      <c r="I36" s="20">
        <v>37.840000000000003</v>
      </c>
      <c r="J36" s="21">
        <v>0.94299999999999995</v>
      </c>
    </row>
    <row r="37" spans="1:10" x14ac:dyDescent="0.25">
      <c r="A37" s="57">
        <f t="shared" si="0"/>
        <v>30</v>
      </c>
      <c r="B37" s="57" t="s">
        <v>135</v>
      </c>
      <c r="C37" s="57" t="s">
        <v>135</v>
      </c>
      <c r="D37" s="57" t="s">
        <v>1477</v>
      </c>
      <c r="E37" s="57" t="s">
        <v>1383</v>
      </c>
      <c r="F37" s="19">
        <v>44832</v>
      </c>
      <c r="G37" s="19">
        <v>45927</v>
      </c>
      <c r="H37" s="20">
        <v>542.94000000000005</v>
      </c>
      <c r="I37" s="20">
        <v>136.91</v>
      </c>
      <c r="J37" s="21">
        <v>96.686999999999998</v>
      </c>
    </row>
    <row r="38" spans="1:10" x14ac:dyDescent="0.25">
      <c r="A38" s="57">
        <f t="shared" si="0"/>
        <v>31</v>
      </c>
      <c r="B38" s="57" t="s">
        <v>135</v>
      </c>
      <c r="C38" s="57" t="s">
        <v>119</v>
      </c>
      <c r="D38" s="57" t="s">
        <v>854</v>
      </c>
      <c r="E38" s="63" t="s">
        <v>120</v>
      </c>
      <c r="F38" s="19">
        <v>43766</v>
      </c>
      <c r="G38" s="19">
        <v>47418</v>
      </c>
      <c r="H38" s="20">
        <v>1414.42</v>
      </c>
      <c r="I38" s="20">
        <v>65.150000000000006</v>
      </c>
      <c r="J38" s="21">
        <v>1160</v>
      </c>
    </row>
    <row r="39" spans="1:10" x14ac:dyDescent="0.25">
      <c r="A39" s="57">
        <f t="shared" si="0"/>
        <v>32</v>
      </c>
      <c r="B39" s="57" t="s">
        <v>160</v>
      </c>
      <c r="C39" s="57" t="s">
        <v>146</v>
      </c>
      <c r="D39" s="57" t="s">
        <v>1478</v>
      </c>
      <c r="E39" s="63" t="s">
        <v>1384</v>
      </c>
      <c r="F39" s="19">
        <v>44422</v>
      </c>
      <c r="G39" s="19">
        <v>45518</v>
      </c>
      <c r="H39" s="20">
        <v>1865.55</v>
      </c>
      <c r="I39" s="20">
        <v>765.29</v>
      </c>
      <c r="J39" s="21">
        <v>783.64</v>
      </c>
    </row>
    <row r="40" spans="1:10" ht="22.5" x14ac:dyDescent="0.25">
      <c r="A40" s="57">
        <f t="shared" si="0"/>
        <v>33</v>
      </c>
      <c r="B40" s="57" t="s">
        <v>160</v>
      </c>
      <c r="C40" s="57" t="s">
        <v>146</v>
      </c>
      <c r="D40" s="57" t="s">
        <v>1479</v>
      </c>
      <c r="E40" s="63" t="s">
        <v>1385</v>
      </c>
      <c r="F40" s="19">
        <v>43692</v>
      </c>
      <c r="G40" s="19">
        <v>47344</v>
      </c>
      <c r="H40" s="20">
        <v>19.96</v>
      </c>
      <c r="I40" s="20">
        <v>13.88</v>
      </c>
      <c r="J40" s="21">
        <v>51</v>
      </c>
    </row>
    <row r="41" spans="1:10" ht="22.5" x14ac:dyDescent="0.25">
      <c r="A41" s="57">
        <f t="shared" si="0"/>
        <v>34</v>
      </c>
      <c r="B41" s="57" t="s">
        <v>160</v>
      </c>
      <c r="C41" s="57" t="s">
        <v>146</v>
      </c>
      <c r="D41" s="57" t="s">
        <v>1480</v>
      </c>
      <c r="E41" s="63" t="s">
        <v>150</v>
      </c>
      <c r="F41" s="19">
        <v>43692</v>
      </c>
      <c r="G41" s="19">
        <v>47344</v>
      </c>
      <c r="H41" s="20">
        <v>93.07</v>
      </c>
      <c r="I41" s="20">
        <v>46.4</v>
      </c>
      <c r="J41" s="21">
        <v>150</v>
      </c>
    </row>
    <row r="42" spans="1:10" ht="45" x14ac:dyDescent="0.25">
      <c r="A42" s="57">
        <f t="shared" si="0"/>
        <v>35</v>
      </c>
      <c r="B42" s="57" t="s">
        <v>160</v>
      </c>
      <c r="C42" s="57" t="s">
        <v>146</v>
      </c>
      <c r="D42" s="57" t="s">
        <v>1481</v>
      </c>
      <c r="E42" s="63" t="s">
        <v>151</v>
      </c>
      <c r="F42" s="19">
        <v>43745</v>
      </c>
      <c r="G42" s="19">
        <v>47397</v>
      </c>
      <c r="H42" s="20">
        <v>40.159999999999997</v>
      </c>
      <c r="I42" s="20">
        <v>13</v>
      </c>
      <c r="J42" s="21">
        <v>49.75</v>
      </c>
    </row>
    <row r="43" spans="1:10" ht="22.5" x14ac:dyDescent="0.25">
      <c r="A43" s="57">
        <f t="shared" si="0"/>
        <v>36</v>
      </c>
      <c r="B43" s="57" t="s">
        <v>160</v>
      </c>
      <c r="C43" s="57" t="s">
        <v>156</v>
      </c>
      <c r="D43" s="57" t="s">
        <v>1482</v>
      </c>
      <c r="E43" s="63" t="s">
        <v>1386</v>
      </c>
      <c r="F43" s="19">
        <v>43637</v>
      </c>
      <c r="G43" s="19">
        <v>45463</v>
      </c>
      <c r="H43" s="20">
        <v>3865.5</v>
      </c>
      <c r="I43" s="20">
        <v>776.98</v>
      </c>
      <c r="J43" s="21">
        <v>1442.74</v>
      </c>
    </row>
    <row r="44" spans="1:10" ht="22.5" x14ac:dyDescent="0.25">
      <c r="A44" s="57">
        <f t="shared" si="0"/>
        <v>37</v>
      </c>
      <c r="B44" s="57" t="s">
        <v>160</v>
      </c>
      <c r="C44" s="57" t="s">
        <v>156</v>
      </c>
      <c r="D44" s="57" t="s">
        <v>1483</v>
      </c>
      <c r="E44" s="63" t="s">
        <v>1387</v>
      </c>
      <c r="F44" s="19">
        <v>44830</v>
      </c>
      <c r="G44" s="19">
        <v>46655</v>
      </c>
      <c r="H44" s="20">
        <v>8053.53</v>
      </c>
      <c r="I44" s="20">
        <v>1930.52</v>
      </c>
      <c r="J44" s="21">
        <v>4358.75</v>
      </c>
    </row>
    <row r="45" spans="1:10" ht="22.5" x14ac:dyDescent="0.25">
      <c r="A45" s="57">
        <f t="shared" si="0"/>
        <v>38</v>
      </c>
      <c r="B45" s="57" t="s">
        <v>160</v>
      </c>
      <c r="C45" s="57" t="s">
        <v>166</v>
      </c>
      <c r="D45" s="57" t="s">
        <v>1484</v>
      </c>
      <c r="E45" s="63" t="s">
        <v>1388</v>
      </c>
      <c r="F45" s="19">
        <v>44460</v>
      </c>
      <c r="G45" s="19">
        <v>45189</v>
      </c>
      <c r="H45" s="20">
        <v>1443.99</v>
      </c>
      <c r="I45" s="20">
        <v>1.52</v>
      </c>
      <c r="J45" s="21">
        <v>2023</v>
      </c>
    </row>
    <row r="46" spans="1:10" ht="22.5" x14ac:dyDescent="0.25">
      <c r="A46" s="57">
        <f t="shared" si="0"/>
        <v>39</v>
      </c>
      <c r="B46" s="57" t="s">
        <v>160</v>
      </c>
      <c r="C46" s="57" t="s">
        <v>166</v>
      </c>
      <c r="D46" s="57" t="s">
        <v>1485</v>
      </c>
      <c r="E46" s="63" t="s">
        <v>1389</v>
      </c>
      <c r="F46" s="19">
        <v>44916</v>
      </c>
      <c r="G46" s="19">
        <v>46741</v>
      </c>
      <c r="H46" s="20">
        <v>1973.81</v>
      </c>
      <c r="I46" s="20">
        <v>368.52</v>
      </c>
      <c r="J46" s="21">
        <v>663</v>
      </c>
    </row>
    <row r="47" spans="1:10" ht="22.5" x14ac:dyDescent="0.25">
      <c r="A47" s="57">
        <f t="shared" si="0"/>
        <v>40</v>
      </c>
      <c r="B47" s="57" t="s">
        <v>160</v>
      </c>
      <c r="C47" s="57" t="s">
        <v>166</v>
      </c>
      <c r="D47" s="57" t="s">
        <v>1486</v>
      </c>
      <c r="E47" s="63" t="s">
        <v>1390</v>
      </c>
      <c r="F47" s="19">
        <v>43489</v>
      </c>
      <c r="G47" s="19">
        <v>45315</v>
      </c>
      <c r="H47" s="20">
        <v>1253.5</v>
      </c>
      <c r="I47" s="20">
        <v>664.83</v>
      </c>
      <c r="J47" s="21">
        <v>1383.86</v>
      </c>
    </row>
    <row r="48" spans="1:10" ht="22.5" x14ac:dyDescent="0.25">
      <c r="A48" s="57">
        <f t="shared" si="0"/>
        <v>41</v>
      </c>
      <c r="B48" s="57" t="s">
        <v>160</v>
      </c>
      <c r="C48" s="57" t="s">
        <v>166</v>
      </c>
      <c r="D48" s="57" t="s">
        <v>1487</v>
      </c>
      <c r="E48" s="63" t="s">
        <v>1391</v>
      </c>
      <c r="F48" s="19">
        <v>44330</v>
      </c>
      <c r="G48" s="19">
        <v>46155</v>
      </c>
      <c r="H48" s="20">
        <v>20.010000000000002</v>
      </c>
      <c r="I48" s="20">
        <v>1.84</v>
      </c>
      <c r="J48" s="21">
        <v>3727</v>
      </c>
    </row>
    <row r="49" spans="1:10" ht="22.5" x14ac:dyDescent="0.25">
      <c r="A49" s="57">
        <f t="shared" si="0"/>
        <v>42</v>
      </c>
      <c r="B49" s="57" t="s">
        <v>160</v>
      </c>
      <c r="C49" s="57" t="s">
        <v>166</v>
      </c>
      <c r="D49" s="57" t="s">
        <v>1488</v>
      </c>
      <c r="E49" s="63" t="s">
        <v>1392</v>
      </c>
      <c r="F49" s="19">
        <v>44754</v>
      </c>
      <c r="G49" s="19">
        <v>45484</v>
      </c>
      <c r="H49" s="20">
        <v>1.95</v>
      </c>
      <c r="I49" s="20">
        <v>0.56999999999999995</v>
      </c>
      <c r="J49" s="21">
        <v>3651</v>
      </c>
    </row>
    <row r="50" spans="1:10" ht="33.75" x14ac:dyDescent="0.25">
      <c r="A50" s="57">
        <f t="shared" si="0"/>
        <v>43</v>
      </c>
      <c r="B50" s="57" t="s">
        <v>214</v>
      </c>
      <c r="C50" s="57" t="s">
        <v>203</v>
      </c>
      <c r="D50" s="57" t="s">
        <v>1489</v>
      </c>
      <c r="E50" s="63" t="s">
        <v>1393</v>
      </c>
      <c r="F50" s="19">
        <v>44830</v>
      </c>
      <c r="G50" s="19">
        <v>46655</v>
      </c>
      <c r="H50" s="20">
        <v>645.36</v>
      </c>
      <c r="I50" s="20">
        <v>139.91</v>
      </c>
      <c r="J50" s="21">
        <v>4395</v>
      </c>
    </row>
    <row r="51" spans="1:10" ht="33.75" x14ac:dyDescent="0.25">
      <c r="A51" s="57">
        <f t="shared" si="0"/>
        <v>44</v>
      </c>
      <c r="B51" s="57" t="s">
        <v>214</v>
      </c>
      <c r="C51" s="57" t="s">
        <v>203</v>
      </c>
      <c r="D51" s="57" t="s">
        <v>923</v>
      </c>
      <c r="E51" s="63" t="s">
        <v>1394</v>
      </c>
      <c r="F51" s="19">
        <v>43893</v>
      </c>
      <c r="G51" s="19">
        <v>45718</v>
      </c>
      <c r="H51" s="20">
        <v>1321.39</v>
      </c>
      <c r="I51" s="20">
        <v>693.79</v>
      </c>
      <c r="J51" s="21">
        <v>11273</v>
      </c>
    </row>
    <row r="52" spans="1:10" ht="33.75" x14ac:dyDescent="0.25">
      <c r="A52" s="57">
        <f t="shared" si="0"/>
        <v>45</v>
      </c>
      <c r="B52" s="57" t="s">
        <v>214</v>
      </c>
      <c r="C52" s="57" t="s">
        <v>203</v>
      </c>
      <c r="D52" s="57" t="s">
        <v>1490</v>
      </c>
      <c r="E52" s="63" t="s">
        <v>1395</v>
      </c>
      <c r="F52" s="19">
        <v>44484</v>
      </c>
      <c r="G52" s="19">
        <v>45579</v>
      </c>
      <c r="H52" s="20">
        <v>3486</v>
      </c>
      <c r="I52" s="20">
        <v>177.32</v>
      </c>
      <c r="J52" s="21">
        <v>5358</v>
      </c>
    </row>
    <row r="53" spans="1:10" ht="33.75" x14ac:dyDescent="0.25">
      <c r="A53" s="57">
        <f t="shared" si="0"/>
        <v>46</v>
      </c>
      <c r="B53" s="57" t="s">
        <v>214</v>
      </c>
      <c r="C53" s="57" t="s">
        <v>203</v>
      </c>
      <c r="D53" s="57" t="s">
        <v>1491</v>
      </c>
      <c r="E53" s="63" t="s">
        <v>1396</v>
      </c>
      <c r="F53" s="19">
        <v>44966</v>
      </c>
      <c r="G53" s="19">
        <v>46791</v>
      </c>
      <c r="H53" s="20">
        <v>1007.85</v>
      </c>
      <c r="I53" s="20">
        <v>231.62</v>
      </c>
      <c r="J53" s="21">
        <v>7612</v>
      </c>
    </row>
    <row r="54" spans="1:10" ht="33.75" x14ac:dyDescent="0.25">
      <c r="A54" s="57">
        <f t="shared" si="0"/>
        <v>47</v>
      </c>
      <c r="B54" s="57" t="s">
        <v>214</v>
      </c>
      <c r="C54" s="57" t="s">
        <v>203</v>
      </c>
      <c r="D54" s="57" t="s">
        <v>1492</v>
      </c>
      <c r="E54" s="63" t="s">
        <v>1397</v>
      </c>
      <c r="F54" s="19">
        <v>44386</v>
      </c>
      <c r="G54" s="19">
        <v>46211</v>
      </c>
      <c r="H54" s="20">
        <v>2130.65</v>
      </c>
      <c r="I54" s="20">
        <v>1143.95</v>
      </c>
      <c r="J54" s="21">
        <v>13856</v>
      </c>
    </row>
    <row r="55" spans="1:10" ht="33.75" x14ac:dyDescent="0.25">
      <c r="A55" s="57">
        <f t="shared" si="0"/>
        <v>48</v>
      </c>
      <c r="B55" s="57" t="s">
        <v>214</v>
      </c>
      <c r="C55" s="57" t="s">
        <v>203</v>
      </c>
      <c r="D55" s="57" t="s">
        <v>925</v>
      </c>
      <c r="E55" s="63" t="s">
        <v>1398</v>
      </c>
      <c r="F55" s="19">
        <v>44264</v>
      </c>
      <c r="G55" s="19">
        <v>46089</v>
      </c>
      <c r="H55" s="20">
        <v>2993.17</v>
      </c>
      <c r="I55" s="20">
        <v>102.24</v>
      </c>
      <c r="J55" s="21">
        <v>434</v>
      </c>
    </row>
    <row r="56" spans="1:10" ht="33.75" x14ac:dyDescent="0.25">
      <c r="A56" s="57">
        <f t="shared" si="0"/>
        <v>49</v>
      </c>
      <c r="B56" s="57" t="s">
        <v>214</v>
      </c>
      <c r="C56" s="57" t="s">
        <v>203</v>
      </c>
      <c r="D56" s="57" t="s">
        <v>925</v>
      </c>
      <c r="E56" s="63" t="s">
        <v>1399</v>
      </c>
      <c r="F56" s="19">
        <v>44832</v>
      </c>
      <c r="G56" s="19">
        <v>45927</v>
      </c>
      <c r="H56" s="20">
        <v>2818.2</v>
      </c>
      <c r="I56" s="20">
        <v>813.53</v>
      </c>
      <c r="J56" s="21">
        <v>5448</v>
      </c>
    </row>
    <row r="57" spans="1:10" x14ac:dyDescent="0.25">
      <c r="A57" s="57">
        <f t="shared" si="0"/>
        <v>50</v>
      </c>
      <c r="B57" s="57" t="s">
        <v>214</v>
      </c>
      <c r="C57" s="57" t="s">
        <v>219</v>
      </c>
      <c r="D57" s="57" t="s">
        <v>1493</v>
      </c>
      <c r="E57" s="63" t="s">
        <v>1400</v>
      </c>
      <c r="F57" s="19">
        <v>44972</v>
      </c>
      <c r="G57" s="19">
        <v>46797</v>
      </c>
      <c r="H57" s="20">
        <v>96.34</v>
      </c>
      <c r="I57" s="20">
        <v>68.239999999999995</v>
      </c>
      <c r="J57" s="21">
        <v>1568</v>
      </c>
    </row>
    <row r="58" spans="1:10" x14ac:dyDescent="0.25">
      <c r="A58" s="57">
        <f t="shared" si="0"/>
        <v>51</v>
      </c>
      <c r="B58" s="57" t="s">
        <v>214</v>
      </c>
      <c r="C58" s="57" t="s">
        <v>229</v>
      </c>
      <c r="D58" s="57" t="s">
        <v>1494</v>
      </c>
      <c r="E58" s="63" t="s">
        <v>1401</v>
      </c>
      <c r="F58" s="19">
        <v>44526</v>
      </c>
      <c r="G58" s="19">
        <v>45621</v>
      </c>
      <c r="H58" s="20">
        <v>1722.05</v>
      </c>
      <c r="I58" s="20">
        <v>110.41</v>
      </c>
      <c r="J58" s="21">
        <v>2221</v>
      </c>
    </row>
    <row r="59" spans="1:10" ht="22.5" x14ac:dyDescent="0.25">
      <c r="A59" s="57">
        <f t="shared" si="0"/>
        <v>52</v>
      </c>
      <c r="B59" s="57" t="s">
        <v>214</v>
      </c>
      <c r="C59" s="57" t="s">
        <v>233</v>
      </c>
      <c r="D59" s="57" t="s">
        <v>1495</v>
      </c>
      <c r="E59" s="63" t="s">
        <v>1402</v>
      </c>
      <c r="F59" s="19">
        <v>44159</v>
      </c>
      <c r="G59" s="19">
        <v>45657</v>
      </c>
      <c r="H59" s="20">
        <v>1845.069</v>
      </c>
      <c r="I59" s="20">
        <v>60.77</v>
      </c>
      <c r="J59" s="21">
        <v>132</v>
      </c>
    </row>
    <row r="60" spans="1:10" x14ac:dyDescent="0.25">
      <c r="A60" s="57">
        <f t="shared" si="0"/>
        <v>53</v>
      </c>
      <c r="B60" s="57" t="s">
        <v>214</v>
      </c>
      <c r="C60" s="57" t="s">
        <v>233</v>
      </c>
      <c r="D60" s="57" t="s">
        <v>944</v>
      </c>
      <c r="E60" s="63" t="s">
        <v>1403</v>
      </c>
      <c r="F60" s="19">
        <v>44529</v>
      </c>
      <c r="G60" s="19">
        <v>46354</v>
      </c>
      <c r="H60" s="20">
        <v>2611.6999999999998</v>
      </c>
      <c r="I60" s="20">
        <v>1003</v>
      </c>
      <c r="J60" s="21">
        <v>74292</v>
      </c>
    </row>
    <row r="61" spans="1:10" x14ac:dyDescent="0.25">
      <c r="A61" s="57">
        <f t="shared" si="0"/>
        <v>54</v>
      </c>
      <c r="B61" s="57" t="s">
        <v>214</v>
      </c>
      <c r="C61" s="57" t="s">
        <v>233</v>
      </c>
      <c r="D61" s="57" t="s">
        <v>1496</v>
      </c>
      <c r="E61" s="63" t="s">
        <v>1404</v>
      </c>
      <c r="F61" s="19">
        <v>44827</v>
      </c>
      <c r="G61" s="19">
        <v>45922</v>
      </c>
      <c r="H61" s="20">
        <v>1215.98</v>
      </c>
      <c r="I61" s="20">
        <v>1120</v>
      </c>
      <c r="J61" s="21">
        <v>102816</v>
      </c>
    </row>
    <row r="62" spans="1:10" x14ac:dyDescent="0.25">
      <c r="A62" s="57">
        <f t="shared" si="0"/>
        <v>55</v>
      </c>
      <c r="B62" s="57" t="s">
        <v>214</v>
      </c>
      <c r="C62" s="57" t="s">
        <v>233</v>
      </c>
      <c r="D62" s="57" t="s">
        <v>1496</v>
      </c>
      <c r="E62" s="63" t="s">
        <v>1405</v>
      </c>
      <c r="F62" s="19">
        <v>45000</v>
      </c>
      <c r="G62" s="19">
        <v>45365</v>
      </c>
      <c r="H62" s="20">
        <v>2537.64</v>
      </c>
      <c r="I62" s="20">
        <v>1.91</v>
      </c>
      <c r="J62" s="21">
        <v>5796.8</v>
      </c>
    </row>
    <row r="63" spans="1:10" ht="33.75" x14ac:dyDescent="0.25">
      <c r="A63" s="57">
        <f t="shared" si="0"/>
        <v>56</v>
      </c>
      <c r="B63" s="57" t="s">
        <v>214</v>
      </c>
      <c r="C63" s="57" t="s">
        <v>263</v>
      </c>
      <c r="D63" s="57" t="s">
        <v>1497</v>
      </c>
      <c r="E63" s="63" t="s">
        <v>1406</v>
      </c>
      <c r="F63" s="19">
        <v>44361</v>
      </c>
      <c r="G63" s="19">
        <v>46186</v>
      </c>
      <c r="H63" s="20">
        <v>950.68</v>
      </c>
      <c r="I63" s="20">
        <v>206.75</v>
      </c>
      <c r="J63" s="21">
        <v>385</v>
      </c>
    </row>
    <row r="64" spans="1:10" ht="22.5" x14ac:dyDescent="0.25">
      <c r="A64" s="57">
        <f t="shared" si="0"/>
        <v>57</v>
      </c>
      <c r="B64" s="57" t="s">
        <v>214</v>
      </c>
      <c r="C64" s="57" t="s">
        <v>263</v>
      </c>
      <c r="D64" s="57" t="s">
        <v>1498</v>
      </c>
      <c r="E64" s="63" t="s">
        <v>1407</v>
      </c>
      <c r="F64" s="19">
        <v>44873</v>
      </c>
      <c r="G64" s="19">
        <v>45968</v>
      </c>
      <c r="H64" s="20">
        <v>454</v>
      </c>
      <c r="I64" s="20">
        <v>30.89</v>
      </c>
      <c r="J64" s="21">
        <v>75</v>
      </c>
    </row>
    <row r="65" spans="1:10" ht="22.5" x14ac:dyDescent="0.25">
      <c r="A65" s="57">
        <f t="shared" si="0"/>
        <v>58</v>
      </c>
      <c r="B65" s="57" t="s">
        <v>214</v>
      </c>
      <c r="C65" s="57" t="s">
        <v>263</v>
      </c>
      <c r="D65" s="57" t="s">
        <v>1502</v>
      </c>
      <c r="E65" s="63" t="s">
        <v>1408</v>
      </c>
      <c r="F65" s="19">
        <v>43720</v>
      </c>
      <c r="G65" s="19">
        <v>45546</v>
      </c>
      <c r="H65" s="20">
        <v>529.95000000000005</v>
      </c>
      <c r="I65" s="20">
        <v>288</v>
      </c>
      <c r="J65" s="21">
        <v>207.35</v>
      </c>
    </row>
    <row r="66" spans="1:10" ht="22.5" x14ac:dyDescent="0.25">
      <c r="A66" s="57">
        <f t="shared" si="0"/>
        <v>59</v>
      </c>
      <c r="B66" s="57" t="s">
        <v>214</v>
      </c>
      <c r="C66" s="57" t="s">
        <v>263</v>
      </c>
      <c r="D66" s="57" t="s">
        <v>979</v>
      </c>
      <c r="E66" s="63" t="s">
        <v>1409</v>
      </c>
      <c r="F66" s="19">
        <v>43782</v>
      </c>
      <c r="G66" s="19">
        <v>45608</v>
      </c>
      <c r="H66" s="20">
        <v>656.61</v>
      </c>
      <c r="I66" s="20">
        <v>418.3</v>
      </c>
      <c r="J66" s="21">
        <v>351.56</v>
      </c>
    </row>
    <row r="67" spans="1:10" ht="22.5" x14ac:dyDescent="0.25">
      <c r="A67" s="57">
        <f t="shared" si="0"/>
        <v>60</v>
      </c>
      <c r="B67" s="57" t="s">
        <v>214</v>
      </c>
      <c r="C67" s="57" t="s">
        <v>263</v>
      </c>
      <c r="D67" s="57" t="s">
        <v>1499</v>
      </c>
      <c r="E67" s="63" t="s">
        <v>1410</v>
      </c>
      <c r="F67" s="19">
        <v>45112</v>
      </c>
      <c r="G67" s="19">
        <v>46207</v>
      </c>
      <c r="H67" s="20">
        <v>1038.27</v>
      </c>
      <c r="I67" s="20">
        <v>106.35</v>
      </c>
      <c r="J67" s="21">
        <v>648.68299999999999</v>
      </c>
    </row>
    <row r="68" spans="1:10" ht="22.5" x14ac:dyDescent="0.25">
      <c r="A68" s="57">
        <f t="shared" si="0"/>
        <v>61</v>
      </c>
      <c r="B68" s="57" t="s">
        <v>380</v>
      </c>
      <c r="C68" s="57" t="s">
        <v>373</v>
      </c>
      <c r="D68" s="57" t="s">
        <v>1500</v>
      </c>
      <c r="E68" s="63" t="s">
        <v>1411</v>
      </c>
      <c r="F68" s="19">
        <v>43432</v>
      </c>
      <c r="G68" s="19">
        <v>45258</v>
      </c>
      <c r="H68" s="20">
        <v>2106.36</v>
      </c>
      <c r="I68" s="20">
        <v>660.04</v>
      </c>
      <c r="J68" s="21">
        <v>1045</v>
      </c>
    </row>
    <row r="69" spans="1:10" ht="22.5" x14ac:dyDescent="0.25">
      <c r="A69" s="57">
        <f t="shared" si="0"/>
        <v>62</v>
      </c>
      <c r="B69" s="57" t="s">
        <v>380</v>
      </c>
      <c r="C69" s="57" t="s">
        <v>380</v>
      </c>
      <c r="D69" s="57" t="s">
        <v>1501</v>
      </c>
      <c r="E69" s="63" t="s">
        <v>1412</v>
      </c>
      <c r="F69" s="19">
        <v>44875</v>
      </c>
      <c r="G69" s="19">
        <v>46700</v>
      </c>
      <c r="H69" s="20">
        <v>2054.3000000000002</v>
      </c>
      <c r="I69" s="20">
        <v>9</v>
      </c>
      <c r="J69" s="21">
        <v>541</v>
      </c>
    </row>
    <row r="70" spans="1:10" ht="45" x14ac:dyDescent="0.25">
      <c r="A70" s="57">
        <f t="shared" ref="A70:A121" si="1">A69+1</f>
        <v>63</v>
      </c>
      <c r="B70" s="57" t="s">
        <v>380</v>
      </c>
      <c r="C70" s="57" t="s">
        <v>380</v>
      </c>
      <c r="D70" s="57" t="s">
        <v>1503</v>
      </c>
      <c r="E70" s="63" t="s">
        <v>1413</v>
      </c>
      <c r="F70" s="19">
        <v>43432</v>
      </c>
      <c r="G70" s="19">
        <v>45258</v>
      </c>
      <c r="H70" s="20">
        <v>456.5</v>
      </c>
      <c r="I70" s="20">
        <v>432.06</v>
      </c>
      <c r="J70" s="21">
        <v>637</v>
      </c>
    </row>
    <row r="71" spans="1:10" ht="33.75" x14ac:dyDescent="0.25">
      <c r="A71" s="57">
        <f t="shared" si="1"/>
        <v>64</v>
      </c>
      <c r="B71" s="57" t="s">
        <v>380</v>
      </c>
      <c r="C71" s="57" t="s">
        <v>380</v>
      </c>
      <c r="D71" s="57" t="s">
        <v>1504</v>
      </c>
      <c r="E71" s="63" t="s">
        <v>1414</v>
      </c>
      <c r="F71" s="19">
        <v>44363</v>
      </c>
      <c r="G71" s="19">
        <v>46188</v>
      </c>
      <c r="H71" s="20">
        <v>54.27</v>
      </c>
      <c r="I71" s="20">
        <v>18.29</v>
      </c>
      <c r="J71" s="21">
        <v>51</v>
      </c>
    </row>
    <row r="72" spans="1:10" ht="22.5" x14ac:dyDescent="0.25">
      <c r="A72" s="57">
        <f t="shared" si="1"/>
        <v>65</v>
      </c>
      <c r="B72" s="57" t="s">
        <v>380</v>
      </c>
      <c r="C72" s="57" t="s">
        <v>425</v>
      </c>
      <c r="D72" s="57" t="s">
        <v>1505</v>
      </c>
      <c r="E72" s="63" t="s">
        <v>1415</v>
      </c>
      <c r="F72" s="19">
        <v>43556</v>
      </c>
      <c r="G72" s="19">
        <v>45382</v>
      </c>
      <c r="H72" s="20">
        <v>5669.24</v>
      </c>
      <c r="I72" s="20">
        <v>126.73</v>
      </c>
      <c r="J72" s="21">
        <v>225</v>
      </c>
    </row>
    <row r="73" spans="1:10" ht="22.5" x14ac:dyDescent="0.25">
      <c r="A73" s="57">
        <f t="shared" si="1"/>
        <v>66</v>
      </c>
      <c r="B73" s="57" t="s">
        <v>380</v>
      </c>
      <c r="C73" s="57" t="s">
        <v>439</v>
      </c>
      <c r="D73" s="57" t="s">
        <v>1506</v>
      </c>
      <c r="E73" s="63" t="s">
        <v>1416</v>
      </c>
      <c r="F73" s="19">
        <v>43637</v>
      </c>
      <c r="G73" s="19">
        <v>45463</v>
      </c>
      <c r="H73" s="20">
        <v>506.47</v>
      </c>
      <c r="I73" s="20">
        <v>66.239999999999995</v>
      </c>
      <c r="J73" s="21">
        <v>251</v>
      </c>
    </row>
    <row r="74" spans="1:10" ht="33.75" x14ac:dyDescent="0.25">
      <c r="A74" s="57">
        <f t="shared" si="1"/>
        <v>67</v>
      </c>
      <c r="B74" s="57" t="s">
        <v>380</v>
      </c>
      <c r="C74" s="57" t="s">
        <v>439</v>
      </c>
      <c r="D74" s="57" t="s">
        <v>1507</v>
      </c>
      <c r="E74" s="63" t="s">
        <v>1417</v>
      </c>
      <c r="F74" s="19">
        <v>44546</v>
      </c>
      <c r="G74" s="19">
        <v>48197</v>
      </c>
      <c r="H74" s="20">
        <v>336.99</v>
      </c>
      <c r="I74" s="20">
        <v>217.56</v>
      </c>
      <c r="J74" s="21">
        <v>13997</v>
      </c>
    </row>
    <row r="75" spans="1:10" ht="22.5" x14ac:dyDescent="0.25">
      <c r="A75" s="57">
        <f t="shared" si="1"/>
        <v>68</v>
      </c>
      <c r="B75" s="57" t="s">
        <v>380</v>
      </c>
      <c r="C75" s="57" t="s">
        <v>470</v>
      </c>
      <c r="D75" s="57" t="s">
        <v>1508</v>
      </c>
      <c r="E75" s="63" t="s">
        <v>1418</v>
      </c>
      <c r="F75" s="19">
        <v>43629</v>
      </c>
      <c r="G75" s="19">
        <v>45455</v>
      </c>
      <c r="H75" s="20">
        <v>1703.16</v>
      </c>
      <c r="I75" s="20">
        <v>124.33</v>
      </c>
      <c r="J75" s="21">
        <v>373.53</v>
      </c>
    </row>
    <row r="76" spans="1:10" ht="22.5" x14ac:dyDescent="0.25">
      <c r="A76" s="57">
        <f t="shared" si="1"/>
        <v>69</v>
      </c>
      <c r="B76" s="57" t="s">
        <v>380</v>
      </c>
      <c r="C76" s="57" t="s">
        <v>470</v>
      </c>
      <c r="D76" s="57" t="s">
        <v>1509</v>
      </c>
      <c r="E76" s="63" t="s">
        <v>471</v>
      </c>
      <c r="F76" s="19">
        <v>43780</v>
      </c>
      <c r="G76" s="19">
        <v>47432</v>
      </c>
      <c r="H76" s="20">
        <v>5292.72</v>
      </c>
      <c r="I76" s="20">
        <v>303.55</v>
      </c>
      <c r="J76" s="21">
        <v>4284</v>
      </c>
    </row>
    <row r="77" spans="1:10" ht="22.5" x14ac:dyDescent="0.25">
      <c r="A77" s="57">
        <f t="shared" si="1"/>
        <v>70</v>
      </c>
      <c r="B77" s="57" t="s">
        <v>552</v>
      </c>
      <c r="C77" s="57" t="s">
        <v>505</v>
      </c>
      <c r="D77" s="57" t="s">
        <v>1464</v>
      </c>
      <c r="E77" s="63" t="s">
        <v>1419</v>
      </c>
      <c r="F77" s="19">
        <v>44830</v>
      </c>
      <c r="G77" s="19">
        <v>46655</v>
      </c>
      <c r="H77" s="20">
        <v>1202.8900000000001</v>
      </c>
      <c r="I77" s="20">
        <v>756.7</v>
      </c>
      <c r="J77" s="21">
        <v>1714.75</v>
      </c>
    </row>
    <row r="78" spans="1:10" ht="22.5" x14ac:dyDescent="0.25">
      <c r="A78" s="57">
        <f t="shared" si="1"/>
        <v>71</v>
      </c>
      <c r="B78" s="57" t="s">
        <v>552</v>
      </c>
      <c r="C78" s="57" t="s">
        <v>505</v>
      </c>
      <c r="D78" s="57" t="s">
        <v>1159</v>
      </c>
      <c r="E78" s="63" t="s">
        <v>1420</v>
      </c>
      <c r="F78" s="19">
        <v>44858</v>
      </c>
      <c r="G78" s="19">
        <v>46683</v>
      </c>
      <c r="H78" s="20">
        <v>418.86</v>
      </c>
      <c r="I78" s="20">
        <v>213.26</v>
      </c>
      <c r="J78" s="21">
        <v>312.58999999999997</v>
      </c>
    </row>
    <row r="79" spans="1:10" ht="22.5" x14ac:dyDescent="0.25">
      <c r="A79" s="57">
        <f t="shared" si="1"/>
        <v>72</v>
      </c>
      <c r="B79" s="57" t="s">
        <v>552</v>
      </c>
      <c r="C79" s="57" t="s">
        <v>505</v>
      </c>
      <c r="D79" s="57" t="s">
        <v>1510</v>
      </c>
      <c r="E79" s="63" t="s">
        <v>1421</v>
      </c>
      <c r="F79" s="19">
        <v>45068</v>
      </c>
      <c r="G79" s="19">
        <v>46894</v>
      </c>
      <c r="H79" s="20">
        <v>1961.55</v>
      </c>
      <c r="I79" s="20">
        <v>916.82</v>
      </c>
      <c r="J79" s="21">
        <v>1714.5450000000001</v>
      </c>
    </row>
    <row r="80" spans="1:10" ht="22.5" x14ac:dyDescent="0.25">
      <c r="A80" s="57">
        <f t="shared" si="1"/>
        <v>73</v>
      </c>
      <c r="B80" s="57" t="s">
        <v>552</v>
      </c>
      <c r="C80" s="57" t="s">
        <v>505</v>
      </c>
      <c r="D80" s="57" t="s">
        <v>1511</v>
      </c>
      <c r="E80" s="63" t="s">
        <v>1422</v>
      </c>
      <c r="F80" s="19">
        <v>44858</v>
      </c>
      <c r="G80" s="19">
        <v>46683</v>
      </c>
      <c r="H80" s="20">
        <v>1659.55</v>
      </c>
      <c r="I80" s="20">
        <v>775</v>
      </c>
      <c r="J80" s="21">
        <v>1898.41</v>
      </c>
    </row>
    <row r="81" spans="1:10" ht="135" x14ac:dyDescent="0.25">
      <c r="A81" s="57">
        <f t="shared" si="1"/>
        <v>74</v>
      </c>
      <c r="B81" s="57" t="s">
        <v>552</v>
      </c>
      <c r="C81" s="57" t="s">
        <v>505</v>
      </c>
      <c r="D81" s="57" t="s">
        <v>1512</v>
      </c>
      <c r="E81" s="63" t="s">
        <v>1423</v>
      </c>
      <c r="F81" s="19">
        <v>44448</v>
      </c>
      <c r="G81" s="19">
        <v>46273</v>
      </c>
      <c r="H81" s="20">
        <v>136.59</v>
      </c>
      <c r="I81" s="20">
        <v>134.07</v>
      </c>
      <c r="J81" s="21">
        <v>303</v>
      </c>
    </row>
    <row r="82" spans="1:10" ht="22.5" x14ac:dyDescent="0.25">
      <c r="A82" s="57">
        <f t="shared" si="1"/>
        <v>75</v>
      </c>
      <c r="B82" s="57" t="s">
        <v>552</v>
      </c>
      <c r="C82" s="57" t="s">
        <v>505</v>
      </c>
      <c r="D82" s="57" t="s">
        <v>1513</v>
      </c>
      <c r="E82" s="63" t="s">
        <v>528</v>
      </c>
      <c r="F82" s="19">
        <v>45132</v>
      </c>
      <c r="G82" s="19">
        <v>48784</v>
      </c>
      <c r="H82" s="20">
        <v>352.16</v>
      </c>
      <c r="I82" s="20">
        <v>251.14</v>
      </c>
      <c r="J82" s="21">
        <v>280.23500000000001</v>
      </c>
    </row>
    <row r="83" spans="1:10" ht="22.5" x14ac:dyDescent="0.25">
      <c r="A83" s="57">
        <f t="shared" si="1"/>
        <v>76</v>
      </c>
      <c r="B83" s="57" t="s">
        <v>552</v>
      </c>
      <c r="C83" s="57" t="s">
        <v>536</v>
      </c>
      <c r="D83" s="57" t="s">
        <v>1514</v>
      </c>
      <c r="E83" s="63" t="s">
        <v>1424</v>
      </c>
      <c r="F83" s="19">
        <v>45054</v>
      </c>
      <c r="G83" s="19">
        <v>46880</v>
      </c>
      <c r="H83" s="20">
        <v>1276.31</v>
      </c>
      <c r="I83" s="20">
        <v>507.34</v>
      </c>
      <c r="J83" s="21">
        <v>531.64499999999998</v>
      </c>
    </row>
    <row r="84" spans="1:10" ht="22.5" x14ac:dyDescent="0.25">
      <c r="A84" s="57">
        <f t="shared" si="1"/>
        <v>77</v>
      </c>
      <c r="B84" s="57" t="s">
        <v>552</v>
      </c>
      <c r="C84" s="57" t="s">
        <v>536</v>
      </c>
      <c r="D84" s="57" t="s">
        <v>1515</v>
      </c>
      <c r="E84" s="63" t="s">
        <v>1425</v>
      </c>
      <c r="F84" s="19">
        <v>44977</v>
      </c>
      <c r="G84" s="19">
        <v>46802</v>
      </c>
      <c r="H84" s="20">
        <v>1491.7</v>
      </c>
      <c r="I84" s="20">
        <v>524.14</v>
      </c>
      <c r="J84" s="21">
        <v>783</v>
      </c>
    </row>
    <row r="85" spans="1:10" ht="22.5" x14ac:dyDescent="0.25">
      <c r="A85" s="57">
        <f t="shared" si="1"/>
        <v>78</v>
      </c>
      <c r="B85" s="57" t="s">
        <v>552</v>
      </c>
      <c r="C85" s="57" t="s">
        <v>536</v>
      </c>
      <c r="D85" s="57" t="s">
        <v>1516</v>
      </c>
      <c r="E85" s="63" t="s">
        <v>1426</v>
      </c>
      <c r="F85" s="19">
        <v>45065</v>
      </c>
      <c r="G85" s="19">
        <v>46891</v>
      </c>
      <c r="H85" s="20">
        <v>1640.33</v>
      </c>
      <c r="I85" s="20">
        <v>50.38</v>
      </c>
      <c r="J85" s="21">
        <v>207.53</v>
      </c>
    </row>
    <row r="86" spans="1:10" ht="22.5" x14ac:dyDescent="0.25">
      <c r="A86" s="57">
        <f t="shared" si="1"/>
        <v>79</v>
      </c>
      <c r="B86" s="57" t="s">
        <v>552</v>
      </c>
      <c r="C86" s="57" t="s">
        <v>552</v>
      </c>
      <c r="D86" s="57" t="s">
        <v>1517</v>
      </c>
      <c r="E86" s="63" t="s">
        <v>575</v>
      </c>
      <c r="F86" s="19">
        <v>44859</v>
      </c>
      <c r="G86" s="19">
        <v>48511</v>
      </c>
      <c r="H86" s="20">
        <v>475.82</v>
      </c>
      <c r="I86" s="20">
        <v>47.81</v>
      </c>
      <c r="J86" s="21">
        <v>1111</v>
      </c>
    </row>
    <row r="87" spans="1:10" ht="22.5" x14ac:dyDescent="0.25">
      <c r="A87" s="57">
        <f t="shared" si="1"/>
        <v>80</v>
      </c>
      <c r="B87" s="57" t="s">
        <v>552</v>
      </c>
      <c r="C87" s="57" t="s">
        <v>585</v>
      </c>
      <c r="D87" s="57" t="s">
        <v>1231</v>
      </c>
      <c r="E87" s="63" t="s">
        <v>1427</v>
      </c>
      <c r="F87" s="19">
        <v>45062</v>
      </c>
      <c r="G87" s="19">
        <v>46888</v>
      </c>
      <c r="H87" s="20">
        <v>1362.46</v>
      </c>
      <c r="I87" s="20">
        <v>316.92</v>
      </c>
      <c r="J87" s="21">
        <v>519.59500000000003</v>
      </c>
    </row>
    <row r="88" spans="1:10" ht="22.5" x14ac:dyDescent="0.25">
      <c r="A88" s="58">
        <f t="shared" si="1"/>
        <v>81</v>
      </c>
      <c r="B88" s="58" t="s">
        <v>648</v>
      </c>
      <c r="C88" s="58" t="s">
        <v>648</v>
      </c>
      <c r="D88" s="57" t="s">
        <v>1518</v>
      </c>
      <c r="E88" s="64" t="s">
        <v>1428</v>
      </c>
      <c r="F88" s="36">
        <v>43619</v>
      </c>
      <c r="G88" s="19">
        <v>45445</v>
      </c>
      <c r="H88" s="37">
        <v>955</v>
      </c>
      <c r="I88" s="20">
        <v>185.55</v>
      </c>
      <c r="J88" s="21">
        <v>181.58</v>
      </c>
    </row>
    <row r="89" spans="1:10" ht="22.5" x14ac:dyDescent="0.25">
      <c r="A89" s="58">
        <f t="shared" si="1"/>
        <v>82</v>
      </c>
      <c r="B89" s="58"/>
      <c r="C89" s="58"/>
      <c r="D89" s="57" t="s">
        <v>1518</v>
      </c>
      <c r="E89" s="64"/>
      <c r="F89" s="36"/>
      <c r="G89" s="19">
        <v>45445</v>
      </c>
      <c r="H89" s="37"/>
      <c r="I89" s="20">
        <v>335.55</v>
      </c>
      <c r="J89" s="21">
        <v>364.66</v>
      </c>
    </row>
    <row r="90" spans="1:10" x14ac:dyDescent="0.25">
      <c r="A90" s="57">
        <v>82</v>
      </c>
      <c r="B90" s="57" t="s">
        <v>648</v>
      </c>
      <c r="C90" s="57" t="s">
        <v>668</v>
      </c>
      <c r="D90" s="57" t="s">
        <v>1282</v>
      </c>
      <c r="E90" s="63" t="s">
        <v>1429</v>
      </c>
      <c r="F90" s="19">
        <v>45054</v>
      </c>
      <c r="G90" s="19">
        <v>46880</v>
      </c>
      <c r="H90" s="20">
        <v>2644.19</v>
      </c>
      <c r="I90" s="20">
        <v>29.12</v>
      </c>
      <c r="J90" s="21">
        <v>48.37</v>
      </c>
    </row>
    <row r="91" spans="1:10" x14ac:dyDescent="0.25">
      <c r="A91" s="57">
        <f t="shared" si="1"/>
        <v>83</v>
      </c>
      <c r="B91" s="57" t="s">
        <v>648</v>
      </c>
      <c r="C91" s="57" t="s">
        <v>676</v>
      </c>
      <c r="D91" s="57" t="s">
        <v>1286</v>
      </c>
      <c r="E91" s="63" t="s">
        <v>1430</v>
      </c>
      <c r="F91" s="19">
        <v>43556</v>
      </c>
      <c r="G91" s="19">
        <v>45382</v>
      </c>
      <c r="H91" s="20">
        <v>10009.98</v>
      </c>
      <c r="I91" s="20">
        <v>800</v>
      </c>
      <c r="J91" s="21">
        <v>750</v>
      </c>
    </row>
    <row r="92" spans="1:10" x14ac:dyDescent="0.25">
      <c r="A92" s="57">
        <f t="shared" si="1"/>
        <v>84</v>
      </c>
      <c r="B92" s="57" t="s">
        <v>721</v>
      </c>
      <c r="C92" s="57" t="s">
        <v>681</v>
      </c>
      <c r="D92" s="57" t="s">
        <v>1288</v>
      </c>
      <c r="E92" s="63" t="s">
        <v>1431</v>
      </c>
      <c r="F92" s="19">
        <v>44894</v>
      </c>
      <c r="G92" s="19">
        <v>46719</v>
      </c>
      <c r="H92" s="20">
        <v>431.05</v>
      </c>
      <c r="I92" s="20">
        <v>19.940000000000001</v>
      </c>
      <c r="J92" s="21">
        <v>1619</v>
      </c>
    </row>
    <row r="93" spans="1:10" x14ac:dyDescent="0.25">
      <c r="A93" s="57">
        <f t="shared" si="1"/>
        <v>85</v>
      </c>
      <c r="B93" s="57" t="s">
        <v>721</v>
      </c>
      <c r="C93" s="57" t="s">
        <v>681</v>
      </c>
      <c r="D93" s="57" t="s">
        <v>1519</v>
      </c>
      <c r="E93" s="63" t="s">
        <v>1432</v>
      </c>
      <c r="F93" s="19">
        <v>44903</v>
      </c>
      <c r="G93" s="19">
        <v>46363</v>
      </c>
      <c r="H93" s="20">
        <v>1014.48</v>
      </c>
      <c r="I93" s="20">
        <v>67.510000000000005</v>
      </c>
      <c r="J93" s="21">
        <v>3599</v>
      </c>
    </row>
    <row r="94" spans="1:10" ht="22.5" x14ac:dyDescent="0.25">
      <c r="A94" s="57">
        <f t="shared" si="1"/>
        <v>86</v>
      </c>
      <c r="B94" s="57" t="s">
        <v>721</v>
      </c>
      <c r="C94" s="57" t="s">
        <v>687</v>
      </c>
      <c r="D94" s="57" t="s">
        <v>1520</v>
      </c>
      <c r="E94" s="63" t="s">
        <v>1433</v>
      </c>
      <c r="F94" s="19">
        <v>44754</v>
      </c>
      <c r="G94" s="19">
        <v>45849</v>
      </c>
      <c r="H94" s="20">
        <v>276.97000000000003</v>
      </c>
      <c r="I94" s="20">
        <v>201.75</v>
      </c>
      <c r="J94" s="21">
        <v>5452</v>
      </c>
    </row>
    <row r="95" spans="1:10" ht="22.5" x14ac:dyDescent="0.25">
      <c r="A95" s="57">
        <f t="shared" si="1"/>
        <v>87</v>
      </c>
      <c r="B95" s="57" t="s">
        <v>721</v>
      </c>
      <c r="C95" s="57" t="s">
        <v>687</v>
      </c>
      <c r="D95" s="57" t="s">
        <v>1521</v>
      </c>
      <c r="E95" s="63" t="s">
        <v>1434</v>
      </c>
      <c r="F95" s="19">
        <v>44755</v>
      </c>
      <c r="G95" s="19">
        <v>45850</v>
      </c>
      <c r="H95" s="20">
        <v>268.52999999999997</v>
      </c>
      <c r="I95" s="20">
        <v>252.14</v>
      </c>
      <c r="J95" s="21">
        <v>7689</v>
      </c>
    </row>
    <row r="96" spans="1:10" ht="22.5" x14ac:dyDescent="0.25">
      <c r="A96" s="57">
        <f t="shared" si="1"/>
        <v>88</v>
      </c>
      <c r="B96" s="57" t="s">
        <v>721</v>
      </c>
      <c r="C96" s="57" t="s">
        <v>687</v>
      </c>
      <c r="D96" s="57" t="s">
        <v>1522</v>
      </c>
      <c r="E96" s="63" t="s">
        <v>1435</v>
      </c>
      <c r="F96" s="19">
        <v>44754</v>
      </c>
      <c r="G96" s="19">
        <v>46579</v>
      </c>
      <c r="H96" s="20">
        <v>644.77</v>
      </c>
      <c r="I96" s="20">
        <v>375.17</v>
      </c>
      <c r="J96" s="21">
        <v>1811</v>
      </c>
    </row>
    <row r="97" spans="1:10" ht="22.5" x14ac:dyDescent="0.25">
      <c r="A97" s="57">
        <f t="shared" si="1"/>
        <v>89</v>
      </c>
      <c r="B97" s="57" t="s">
        <v>721</v>
      </c>
      <c r="C97" s="57" t="s">
        <v>687</v>
      </c>
      <c r="D97" s="57" t="s">
        <v>1523</v>
      </c>
      <c r="E97" s="63" t="s">
        <v>1436</v>
      </c>
      <c r="F97" s="19">
        <v>44361</v>
      </c>
      <c r="G97" s="19">
        <v>46186</v>
      </c>
      <c r="H97" s="20">
        <v>751.45</v>
      </c>
      <c r="I97" s="20">
        <v>371.78</v>
      </c>
      <c r="J97" s="21">
        <v>9</v>
      </c>
    </row>
    <row r="98" spans="1:10" ht="22.5" x14ac:dyDescent="0.25">
      <c r="A98" s="57">
        <f t="shared" si="1"/>
        <v>90</v>
      </c>
      <c r="B98" s="57" t="s">
        <v>721</v>
      </c>
      <c r="C98" s="57" t="s">
        <v>687</v>
      </c>
      <c r="D98" s="57" t="s">
        <v>1437</v>
      </c>
      <c r="E98" s="63" t="s">
        <v>1438</v>
      </c>
      <c r="F98" s="19">
        <v>44754</v>
      </c>
      <c r="G98" s="19">
        <v>46579</v>
      </c>
      <c r="H98" s="20">
        <v>751.45</v>
      </c>
      <c r="I98" s="20">
        <v>365.09</v>
      </c>
      <c r="J98" s="21">
        <v>3697</v>
      </c>
    </row>
    <row r="99" spans="1:10" ht="22.5" x14ac:dyDescent="0.25">
      <c r="A99" s="57">
        <f t="shared" si="1"/>
        <v>91</v>
      </c>
      <c r="B99" s="57" t="s">
        <v>721</v>
      </c>
      <c r="C99" s="57" t="s">
        <v>687</v>
      </c>
      <c r="D99" s="57" t="s">
        <v>1524</v>
      </c>
      <c r="E99" s="63" t="s">
        <v>1439</v>
      </c>
      <c r="F99" s="19">
        <v>44368</v>
      </c>
      <c r="G99" s="19">
        <v>46193</v>
      </c>
      <c r="H99" s="20">
        <v>766</v>
      </c>
      <c r="I99" s="20">
        <v>51.96</v>
      </c>
      <c r="J99" s="21">
        <v>3981</v>
      </c>
    </row>
    <row r="100" spans="1:10" ht="22.5" x14ac:dyDescent="0.25">
      <c r="A100" s="57">
        <f t="shared" si="1"/>
        <v>92</v>
      </c>
      <c r="B100" s="57" t="s">
        <v>721</v>
      </c>
      <c r="C100" s="57" t="s">
        <v>687</v>
      </c>
      <c r="D100" s="57" t="s">
        <v>1440</v>
      </c>
      <c r="E100" s="63" t="s">
        <v>1441</v>
      </c>
      <c r="F100" s="19">
        <v>45118</v>
      </c>
      <c r="G100" s="19">
        <v>46944</v>
      </c>
      <c r="H100" s="20">
        <v>399.49</v>
      </c>
      <c r="I100" s="20">
        <v>30.69</v>
      </c>
      <c r="J100" s="21">
        <v>2275.7399999999998</v>
      </c>
    </row>
    <row r="101" spans="1:10" ht="22.5" x14ac:dyDescent="0.25">
      <c r="A101" s="57">
        <f t="shared" si="1"/>
        <v>93</v>
      </c>
      <c r="B101" s="57" t="s">
        <v>721</v>
      </c>
      <c r="C101" s="57" t="s">
        <v>687</v>
      </c>
      <c r="D101" s="57" t="s">
        <v>1525</v>
      </c>
      <c r="E101" s="63" t="s">
        <v>1442</v>
      </c>
      <c r="F101" s="19">
        <v>44889</v>
      </c>
      <c r="G101" s="19">
        <v>46714</v>
      </c>
      <c r="H101" s="20">
        <v>78.98</v>
      </c>
      <c r="I101" s="20">
        <v>71.83</v>
      </c>
      <c r="J101" s="21">
        <v>4577</v>
      </c>
    </row>
    <row r="102" spans="1:10" ht="33.75" x14ac:dyDescent="0.25">
      <c r="A102" s="57">
        <f t="shared" si="1"/>
        <v>94</v>
      </c>
      <c r="B102" s="57" t="s">
        <v>721</v>
      </c>
      <c r="C102" s="57" t="s">
        <v>687</v>
      </c>
      <c r="D102" s="57" t="s">
        <v>1526</v>
      </c>
      <c r="E102" s="63" t="s">
        <v>1443</v>
      </c>
      <c r="F102" s="19">
        <v>44266</v>
      </c>
      <c r="G102" s="19">
        <v>46091</v>
      </c>
      <c r="H102" s="20">
        <v>144.9</v>
      </c>
      <c r="I102" s="20">
        <v>90.99</v>
      </c>
      <c r="J102" s="21">
        <v>3871</v>
      </c>
    </row>
    <row r="103" spans="1:10" ht="22.5" x14ac:dyDescent="0.25">
      <c r="A103" s="57">
        <f t="shared" si="1"/>
        <v>95</v>
      </c>
      <c r="B103" s="57" t="s">
        <v>721</v>
      </c>
      <c r="C103" s="57" t="s">
        <v>687</v>
      </c>
      <c r="D103" s="57" t="s">
        <v>1527</v>
      </c>
      <c r="E103" s="63" t="s">
        <v>1444</v>
      </c>
      <c r="F103" s="19">
        <v>44165</v>
      </c>
      <c r="G103" s="19">
        <v>45990</v>
      </c>
      <c r="H103" s="20">
        <v>645.73</v>
      </c>
      <c r="I103" s="20">
        <v>517.5</v>
      </c>
      <c r="J103" s="21">
        <v>10162</v>
      </c>
    </row>
    <row r="104" spans="1:10" ht="33.75" x14ac:dyDescent="0.25">
      <c r="A104" s="57">
        <f t="shared" si="1"/>
        <v>96</v>
      </c>
      <c r="B104" s="57" t="s">
        <v>721</v>
      </c>
      <c r="C104" s="57" t="s">
        <v>687</v>
      </c>
      <c r="D104" s="57" t="s">
        <v>1528</v>
      </c>
      <c r="E104" s="63" t="s">
        <v>1445</v>
      </c>
      <c r="F104" s="19">
        <v>44165</v>
      </c>
      <c r="G104" s="19">
        <v>45990</v>
      </c>
      <c r="H104" s="20">
        <v>324.56</v>
      </c>
      <c r="I104" s="20">
        <v>279.36</v>
      </c>
      <c r="J104" s="21">
        <v>6744</v>
      </c>
    </row>
    <row r="105" spans="1:10" ht="22.5" x14ac:dyDescent="0.25">
      <c r="A105" s="57">
        <f t="shared" si="1"/>
        <v>97</v>
      </c>
      <c r="B105" s="57" t="s">
        <v>721</v>
      </c>
      <c r="C105" s="57" t="s">
        <v>687</v>
      </c>
      <c r="D105" s="57" t="s">
        <v>1529</v>
      </c>
      <c r="E105" s="63" t="s">
        <v>1446</v>
      </c>
      <c r="F105" s="19">
        <v>44266</v>
      </c>
      <c r="G105" s="19">
        <v>45361</v>
      </c>
      <c r="H105" s="20">
        <v>165.9</v>
      </c>
      <c r="I105" s="20">
        <v>87.17</v>
      </c>
      <c r="J105" s="21">
        <v>1226</v>
      </c>
    </row>
    <row r="106" spans="1:10" ht="22.5" x14ac:dyDescent="0.25">
      <c r="A106" s="57">
        <f t="shared" si="1"/>
        <v>98</v>
      </c>
      <c r="B106" s="57" t="s">
        <v>721</v>
      </c>
      <c r="C106" s="57" t="s">
        <v>687</v>
      </c>
      <c r="D106" s="57" t="s">
        <v>1530</v>
      </c>
      <c r="E106" s="63" t="s">
        <v>1447</v>
      </c>
      <c r="F106" s="19">
        <v>44512</v>
      </c>
      <c r="G106" s="19">
        <v>45607</v>
      </c>
      <c r="H106" s="20">
        <v>134.22999999999999</v>
      </c>
      <c r="I106" s="20">
        <v>107.35</v>
      </c>
      <c r="J106" s="21">
        <v>2638</v>
      </c>
    </row>
    <row r="107" spans="1:10" ht="22.5" x14ac:dyDescent="0.25">
      <c r="A107" s="57">
        <f t="shared" si="1"/>
        <v>99</v>
      </c>
      <c r="B107" s="57" t="s">
        <v>721</v>
      </c>
      <c r="C107" s="57" t="s">
        <v>687</v>
      </c>
      <c r="D107" s="57" t="s">
        <v>1531</v>
      </c>
      <c r="E107" s="63" t="s">
        <v>1448</v>
      </c>
      <c r="F107" s="19">
        <v>44971</v>
      </c>
      <c r="G107" s="19">
        <v>46066</v>
      </c>
      <c r="H107" s="20">
        <v>221.4</v>
      </c>
      <c r="I107" s="20">
        <v>40.75</v>
      </c>
      <c r="J107" s="21">
        <v>3404</v>
      </c>
    </row>
    <row r="108" spans="1:10" ht="22.5" x14ac:dyDescent="0.25">
      <c r="A108" s="57">
        <f t="shared" si="1"/>
        <v>100</v>
      </c>
      <c r="B108" s="57" t="s">
        <v>721</v>
      </c>
      <c r="C108" s="57" t="s">
        <v>687</v>
      </c>
      <c r="D108" s="57" t="s">
        <v>1449</v>
      </c>
      <c r="E108" s="63" t="s">
        <v>1450</v>
      </c>
      <c r="F108" s="19">
        <v>43649</v>
      </c>
      <c r="G108" s="19">
        <v>45475</v>
      </c>
      <c r="H108" s="20">
        <v>484.71</v>
      </c>
      <c r="I108" s="20">
        <v>27.29</v>
      </c>
      <c r="J108" s="21">
        <v>1790</v>
      </c>
    </row>
    <row r="109" spans="1:10" ht="22.5" x14ac:dyDescent="0.25">
      <c r="A109" s="57">
        <f t="shared" si="1"/>
        <v>101</v>
      </c>
      <c r="B109" s="57" t="s">
        <v>721</v>
      </c>
      <c r="C109" s="57" t="s">
        <v>687</v>
      </c>
      <c r="D109" s="57" t="s">
        <v>1532</v>
      </c>
      <c r="E109" s="63" t="s">
        <v>1451</v>
      </c>
      <c r="F109" s="19">
        <v>45008</v>
      </c>
      <c r="G109" s="19">
        <v>46103</v>
      </c>
      <c r="H109" s="20">
        <v>479.52</v>
      </c>
      <c r="I109" s="20">
        <v>21.73</v>
      </c>
      <c r="J109" s="21">
        <v>903.78</v>
      </c>
    </row>
    <row r="110" spans="1:10" x14ac:dyDescent="0.25">
      <c r="A110" s="57">
        <f t="shared" si="1"/>
        <v>102</v>
      </c>
      <c r="B110" s="57" t="s">
        <v>721</v>
      </c>
      <c r="C110" s="57" t="s">
        <v>721</v>
      </c>
      <c r="D110" s="57" t="s">
        <v>1533</v>
      </c>
      <c r="E110" s="63" t="s">
        <v>1452</v>
      </c>
      <c r="F110" s="19">
        <v>45000</v>
      </c>
      <c r="G110" s="19">
        <v>46826</v>
      </c>
      <c r="H110" s="20">
        <v>657.81</v>
      </c>
      <c r="I110" s="20">
        <v>141.72999999999999</v>
      </c>
      <c r="J110" s="21">
        <v>2197.98</v>
      </c>
    </row>
    <row r="111" spans="1:10" ht="45" x14ac:dyDescent="0.25">
      <c r="A111" s="57">
        <f t="shared" si="1"/>
        <v>103</v>
      </c>
      <c r="B111" s="57" t="s">
        <v>721</v>
      </c>
      <c r="C111" s="57" t="s">
        <v>721</v>
      </c>
      <c r="D111" s="57" t="s">
        <v>1453</v>
      </c>
      <c r="E111" s="63" t="s">
        <v>1454</v>
      </c>
      <c r="F111" s="19">
        <v>44832</v>
      </c>
      <c r="G111" s="19">
        <v>46657</v>
      </c>
      <c r="H111" s="20">
        <v>482.95</v>
      </c>
      <c r="I111" s="20">
        <v>403.67</v>
      </c>
      <c r="J111" s="21">
        <v>7402</v>
      </c>
    </row>
    <row r="112" spans="1:10" x14ac:dyDescent="0.25">
      <c r="A112" s="57">
        <f t="shared" si="1"/>
        <v>104</v>
      </c>
      <c r="B112" s="57" t="s">
        <v>721</v>
      </c>
      <c r="C112" s="57" t="s">
        <v>734</v>
      </c>
      <c r="D112" s="57" t="s">
        <v>1534</v>
      </c>
      <c r="E112" s="63" t="s">
        <v>1455</v>
      </c>
      <c r="F112" s="19">
        <v>44970</v>
      </c>
      <c r="G112" s="19">
        <v>46065</v>
      </c>
      <c r="H112" s="20">
        <v>640</v>
      </c>
      <c r="I112" s="20">
        <v>260.29000000000002</v>
      </c>
      <c r="J112" s="21">
        <v>10875</v>
      </c>
    </row>
    <row r="113" spans="1:10" ht="22.5" x14ac:dyDescent="0.25">
      <c r="A113" s="57">
        <f t="shared" si="1"/>
        <v>105</v>
      </c>
      <c r="B113" s="57" t="s">
        <v>721</v>
      </c>
      <c r="C113" s="57" t="s">
        <v>749</v>
      </c>
      <c r="D113" s="57" t="s">
        <v>1338</v>
      </c>
      <c r="E113" s="63" t="s">
        <v>1456</v>
      </c>
      <c r="F113" s="19">
        <v>44361</v>
      </c>
      <c r="G113" s="19">
        <v>46186</v>
      </c>
      <c r="H113" s="20">
        <v>502.89</v>
      </c>
      <c r="I113" s="20">
        <v>95.9</v>
      </c>
      <c r="J113" s="21">
        <v>1451</v>
      </c>
    </row>
    <row r="114" spans="1:10" ht="22.5" x14ac:dyDescent="0.25">
      <c r="A114" s="57">
        <f t="shared" si="1"/>
        <v>106</v>
      </c>
      <c r="B114" s="57" t="s">
        <v>721</v>
      </c>
      <c r="C114" s="57" t="s">
        <v>749</v>
      </c>
      <c r="D114" s="57" t="s">
        <v>1535</v>
      </c>
      <c r="E114" s="63" t="s">
        <v>1457</v>
      </c>
      <c r="F114" s="19">
        <v>44362</v>
      </c>
      <c r="G114" s="19">
        <v>46187</v>
      </c>
      <c r="H114" s="20">
        <v>2261.58</v>
      </c>
      <c r="I114" s="20">
        <v>662.88</v>
      </c>
      <c r="J114" s="21">
        <v>15883</v>
      </c>
    </row>
    <row r="115" spans="1:10" ht="22.5" x14ac:dyDescent="0.25">
      <c r="A115" s="57">
        <f t="shared" si="1"/>
        <v>107</v>
      </c>
      <c r="B115" s="57" t="s">
        <v>721</v>
      </c>
      <c r="C115" s="57" t="s">
        <v>749</v>
      </c>
      <c r="D115" s="57" t="s">
        <v>1536</v>
      </c>
      <c r="E115" s="63" t="s">
        <v>1458</v>
      </c>
      <c r="F115" s="19">
        <v>44594</v>
      </c>
      <c r="G115" s="19">
        <v>46419</v>
      </c>
      <c r="H115" s="20">
        <v>3599.23</v>
      </c>
      <c r="I115" s="20">
        <v>2524.02</v>
      </c>
      <c r="J115" s="21">
        <v>181732</v>
      </c>
    </row>
    <row r="116" spans="1:10" ht="22.5" x14ac:dyDescent="0.25">
      <c r="A116" s="57">
        <f t="shared" si="1"/>
        <v>108</v>
      </c>
      <c r="B116" s="57" t="s">
        <v>721</v>
      </c>
      <c r="C116" s="57" t="s">
        <v>749</v>
      </c>
      <c r="D116" s="57" t="s">
        <v>1536</v>
      </c>
      <c r="E116" s="63" t="s">
        <v>1459</v>
      </c>
      <c r="F116" s="19">
        <v>44894</v>
      </c>
      <c r="G116" s="19">
        <v>45989</v>
      </c>
      <c r="H116" s="20">
        <v>3599.23</v>
      </c>
      <c r="I116" s="20">
        <v>1.22</v>
      </c>
      <c r="J116" s="21">
        <v>5220</v>
      </c>
    </row>
    <row r="117" spans="1:10" ht="22.5" x14ac:dyDescent="0.25">
      <c r="A117" s="57">
        <f t="shared" si="1"/>
        <v>109</v>
      </c>
      <c r="B117" s="57" t="s">
        <v>721</v>
      </c>
      <c r="C117" s="57" t="s">
        <v>749</v>
      </c>
      <c r="D117" s="57" t="s">
        <v>1342</v>
      </c>
      <c r="E117" s="63" t="s">
        <v>1460</v>
      </c>
      <c r="F117" s="19">
        <v>45127</v>
      </c>
      <c r="G117" s="19">
        <v>46953</v>
      </c>
      <c r="H117" s="20">
        <v>1126</v>
      </c>
      <c r="I117" s="20">
        <v>142.51</v>
      </c>
      <c r="J117" s="21">
        <v>3352.86</v>
      </c>
    </row>
    <row r="118" spans="1:10" ht="22.5" x14ac:dyDescent="0.25">
      <c r="A118" s="57">
        <f t="shared" si="1"/>
        <v>110</v>
      </c>
      <c r="B118" s="57" t="s">
        <v>721</v>
      </c>
      <c r="C118" s="57" t="s">
        <v>749</v>
      </c>
      <c r="D118" s="57" t="s">
        <v>1537</v>
      </c>
      <c r="E118" s="63" t="s">
        <v>1461</v>
      </c>
      <c r="F118" s="19">
        <v>44169</v>
      </c>
      <c r="G118" s="19">
        <v>45994</v>
      </c>
      <c r="H118" s="20">
        <v>290.32</v>
      </c>
      <c r="I118" s="20">
        <v>266.12</v>
      </c>
      <c r="J118" s="21">
        <v>3229</v>
      </c>
    </row>
    <row r="119" spans="1:10" ht="33.75" x14ac:dyDescent="0.25">
      <c r="A119" s="57">
        <f t="shared" si="1"/>
        <v>111</v>
      </c>
      <c r="B119" s="57" t="s">
        <v>721</v>
      </c>
      <c r="C119" s="57" t="s">
        <v>749</v>
      </c>
      <c r="D119" s="57" t="s">
        <v>1538</v>
      </c>
      <c r="E119" s="63" t="s">
        <v>769</v>
      </c>
      <c r="F119" s="19">
        <v>44330</v>
      </c>
      <c r="G119" s="19">
        <v>46387</v>
      </c>
      <c r="H119" s="20">
        <v>72.959999999999994</v>
      </c>
      <c r="I119" s="20">
        <v>33.36</v>
      </c>
      <c r="J119" s="21">
        <v>911</v>
      </c>
    </row>
    <row r="120" spans="1:10" ht="22.5" x14ac:dyDescent="0.25">
      <c r="A120" s="57">
        <f t="shared" si="1"/>
        <v>112</v>
      </c>
      <c r="B120" s="57" t="s">
        <v>721</v>
      </c>
      <c r="C120" s="57" t="s">
        <v>749</v>
      </c>
      <c r="D120" s="57" t="s">
        <v>1539</v>
      </c>
      <c r="E120" s="63" t="s">
        <v>1462</v>
      </c>
      <c r="F120" s="19">
        <v>44322</v>
      </c>
      <c r="G120" s="19">
        <v>45417</v>
      </c>
      <c r="H120" s="20">
        <v>9.06</v>
      </c>
      <c r="I120" s="20">
        <v>7.01</v>
      </c>
      <c r="J120" s="21">
        <v>250</v>
      </c>
    </row>
    <row r="121" spans="1:10" ht="22.5" x14ac:dyDescent="0.25">
      <c r="A121" s="57">
        <f t="shared" si="1"/>
        <v>113</v>
      </c>
      <c r="B121" s="57" t="s">
        <v>721</v>
      </c>
      <c r="C121" s="57" t="s">
        <v>749</v>
      </c>
      <c r="D121" s="57" t="s">
        <v>1540</v>
      </c>
      <c r="E121" s="63" t="s">
        <v>1463</v>
      </c>
      <c r="F121" s="19">
        <v>44323</v>
      </c>
      <c r="G121" s="19">
        <v>46148</v>
      </c>
      <c r="H121" s="20">
        <v>6980.63</v>
      </c>
      <c r="I121" s="20">
        <v>2820.07</v>
      </c>
      <c r="J121" s="21">
        <v>130815</v>
      </c>
    </row>
    <row r="122" spans="1:10" x14ac:dyDescent="0.25">
      <c r="I122" s="35"/>
      <c r="J122" s="34"/>
    </row>
    <row r="123" spans="1:10" x14ac:dyDescent="0.25">
      <c r="I123" s="35"/>
      <c r="J123" s="34"/>
    </row>
    <row r="124" spans="1:10" x14ac:dyDescent="0.25">
      <c r="I124" s="35"/>
      <c r="J124" s="34"/>
    </row>
  </sheetData>
  <mergeCells count="31">
    <mergeCell ref="A8:A10"/>
    <mergeCell ref="A11:A12"/>
    <mergeCell ref="A15:A16"/>
    <mergeCell ref="A88:A89"/>
    <mergeCell ref="A1:I1"/>
    <mergeCell ref="I24:I26"/>
    <mergeCell ref="C27:C28"/>
    <mergeCell ref="H27:H28"/>
    <mergeCell ref="I27:I28"/>
    <mergeCell ref="B88:B89"/>
    <mergeCell ref="C88:C89"/>
    <mergeCell ref="E88:E89"/>
    <mergeCell ref="F88:F89"/>
    <mergeCell ref="H88:H89"/>
    <mergeCell ref="C24:C26"/>
    <mergeCell ref="H24:H26"/>
    <mergeCell ref="B15:B16"/>
    <mergeCell ref="C15:C16"/>
    <mergeCell ref="E15:E16"/>
    <mergeCell ref="F15:F16"/>
    <mergeCell ref="H15:H16"/>
    <mergeCell ref="B8:B10"/>
    <mergeCell ref="C8:C10"/>
    <mergeCell ref="E8:E10"/>
    <mergeCell ref="F8:F10"/>
    <mergeCell ref="H8:H10"/>
    <mergeCell ref="B11:B12"/>
    <mergeCell ref="C11:C12"/>
    <mergeCell ref="E11:E12"/>
    <mergeCell ref="F11:F12"/>
    <mergeCell ref="H11:H13"/>
  </mergeCells>
  <pageMargins left="0.70866141732283472" right="0.70866141732283472" top="0.74803149606299213" bottom="0.74803149606299213" header="0.31496062992125984" footer="0.31496062992125984"/>
  <pageSetup scale="60" orientation="portrait" r:id="rId1"/>
  <headerFooter>
    <oddHeader>&amp;L&amp;G&amp;C
"2023. Año del Septuagésimo Aniversario del Reconocimiento del Derecho al Voto de las Mujeres en México."&amp;R&amp;G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84F3D-A774-49FF-9248-88991C24CDF1}">
  <dimension ref="A1:C7"/>
  <sheetViews>
    <sheetView tabSelected="1" view="pageLayout" zoomScaleNormal="100" workbookViewId="0">
      <selection activeCell="D11" sqref="D11"/>
    </sheetView>
  </sheetViews>
  <sheetFormatPr baseColWidth="10" defaultRowHeight="15" x14ac:dyDescent="0.25"/>
  <cols>
    <col min="1" max="1" width="21.7109375" bestFit="1" customWidth="1"/>
    <col min="2" max="2" width="10.5703125" customWidth="1"/>
  </cols>
  <sheetData>
    <row r="1" spans="1:3" ht="16.5" customHeight="1" x14ac:dyDescent="0.25"/>
    <row r="2" spans="1:3" ht="16.5" customHeight="1" x14ac:dyDescent="0.25"/>
    <row r="4" spans="1:3" x14ac:dyDescent="0.25">
      <c r="A4" t="s">
        <v>1622</v>
      </c>
      <c r="B4" s="42" t="s">
        <v>1362</v>
      </c>
      <c r="C4" s="42"/>
    </row>
    <row r="5" spans="1:3" x14ac:dyDescent="0.25">
      <c r="A5" t="s">
        <v>1623</v>
      </c>
      <c r="B5" s="24">
        <f>VLOOKUP(B4,Tabla1[],2,0)</f>
        <v>2</v>
      </c>
      <c r="C5" s="24"/>
    </row>
    <row r="6" spans="1:3" x14ac:dyDescent="0.25">
      <c r="A6" t="s">
        <v>1624</v>
      </c>
      <c r="B6" s="24">
        <f>VLOOKUP(B4,Tabla1[],3,0)</f>
        <v>3175</v>
      </c>
      <c r="C6" s="24" t="s">
        <v>1626</v>
      </c>
    </row>
    <row r="7" spans="1:3" x14ac:dyDescent="0.25">
      <c r="A7" t="s">
        <v>1625</v>
      </c>
      <c r="B7" s="24">
        <f>VLOOKUP(B4,Tabla1[],4,0)</f>
        <v>21715</v>
      </c>
      <c r="C7" s="24" t="s">
        <v>1627</v>
      </c>
    </row>
  </sheetData>
  <mergeCells count="1">
    <mergeCell ref="B4:C4"/>
  </mergeCells>
  <pageMargins left="0.7" right="0.7" top="0.75" bottom="0.75" header="0.3" footer="0.3"/>
  <pageSetup paperSize="37" orientation="landscape" r:id="rId1"/>
  <headerFooter>
    <oddHeader>&amp;L&amp;G&amp;C
"2023. Año del Septuagésimo Aniversario del Reconocimiento del Derecho al Voto de las Mujeres en México."&amp;R&amp;G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E8E9B-7469-42C5-8231-A10D5FF09867}">
  <dimension ref="A1:M128"/>
  <sheetViews>
    <sheetView topLeftCell="A115" workbookViewId="0">
      <selection activeCell="F128" sqref="F128"/>
    </sheetView>
  </sheetViews>
  <sheetFormatPr baseColWidth="10" defaultRowHeight="15" x14ac:dyDescent="0.25"/>
  <cols>
    <col min="1" max="1" width="29.42578125" bestFit="1" customWidth="1"/>
    <col min="5" max="5" width="3" customWidth="1"/>
    <col min="9" max="9" width="3.42578125" customWidth="1"/>
    <col min="10" max="10" width="18.140625" customWidth="1"/>
    <col min="11" max="11" width="13.42578125" customWidth="1"/>
    <col min="12" max="12" width="14.140625" customWidth="1"/>
  </cols>
  <sheetData>
    <row r="1" spans="1:13" x14ac:dyDescent="0.25">
      <c r="B1" s="41" t="s">
        <v>1620</v>
      </c>
      <c r="C1" s="41"/>
      <c r="D1" s="41"/>
      <c r="F1" s="41" t="s">
        <v>1621</v>
      </c>
      <c r="G1" s="41"/>
      <c r="H1" s="41"/>
      <c r="J1">
        <v>1</v>
      </c>
      <c r="K1" s="24">
        <v>2</v>
      </c>
      <c r="L1" s="24">
        <v>3</v>
      </c>
      <c r="M1" s="24">
        <v>4</v>
      </c>
    </row>
    <row r="2" spans="1:13" x14ac:dyDescent="0.25">
      <c r="A2" s="22" t="s">
        <v>1619</v>
      </c>
      <c r="B2" s="22" t="s">
        <v>1541</v>
      </c>
      <c r="C2" s="22" t="s">
        <v>1542</v>
      </c>
      <c r="D2" s="22" t="s">
        <v>1543</v>
      </c>
      <c r="E2">
        <v>0</v>
      </c>
      <c r="F2" s="22" t="s">
        <v>1541</v>
      </c>
      <c r="G2" s="22" t="s">
        <v>1542</v>
      </c>
      <c r="H2" s="22" t="s">
        <v>1543</v>
      </c>
      <c r="J2" s="27" t="s">
        <v>1619</v>
      </c>
      <c r="K2" s="28" t="s">
        <v>1541</v>
      </c>
      <c r="L2" s="28" t="s">
        <v>1542</v>
      </c>
      <c r="M2" s="29" t="s">
        <v>1543</v>
      </c>
    </row>
    <row r="3" spans="1:13" x14ac:dyDescent="0.25">
      <c r="A3" s="22" t="s">
        <v>1544</v>
      </c>
      <c r="B3" s="22">
        <v>8</v>
      </c>
      <c r="C3" s="22">
        <v>5049.68</v>
      </c>
      <c r="D3" s="22">
        <v>211666</v>
      </c>
      <c r="F3" s="22">
        <v>7</v>
      </c>
      <c r="G3" s="22">
        <v>3302.3599999999997</v>
      </c>
      <c r="H3" s="22">
        <v>48376</v>
      </c>
      <c r="J3" s="25" t="s">
        <v>1544</v>
      </c>
      <c r="K3" s="22">
        <v>15</v>
      </c>
      <c r="L3" s="22">
        <f>C3+G3</f>
        <v>8352.0400000000009</v>
      </c>
      <c r="M3" s="26">
        <v>260042</v>
      </c>
    </row>
    <row r="4" spans="1:13" x14ac:dyDescent="0.25">
      <c r="A4" s="22" t="s">
        <v>1545</v>
      </c>
      <c r="B4" s="22">
        <v>0</v>
      </c>
      <c r="C4" s="22">
        <v>0</v>
      </c>
      <c r="D4" s="22">
        <v>0</v>
      </c>
      <c r="F4" s="22">
        <v>0</v>
      </c>
      <c r="G4" s="22">
        <v>0</v>
      </c>
      <c r="H4" s="22">
        <v>0</v>
      </c>
      <c r="J4" s="25" t="s">
        <v>1545</v>
      </c>
      <c r="K4" s="22">
        <v>0</v>
      </c>
      <c r="L4" s="22">
        <f t="shared" ref="L4:L67" si="0">C4+G4</f>
        <v>0</v>
      </c>
      <c r="M4" s="26">
        <v>0</v>
      </c>
    </row>
    <row r="5" spans="1:13" x14ac:dyDescent="0.25">
      <c r="A5" s="22" t="s">
        <v>681</v>
      </c>
      <c r="B5" s="22">
        <v>4</v>
      </c>
      <c r="C5" s="22">
        <v>1289.57</v>
      </c>
      <c r="D5" s="22">
        <v>42917</v>
      </c>
      <c r="F5" s="22">
        <v>2</v>
      </c>
      <c r="G5" s="22">
        <v>87.45</v>
      </c>
      <c r="H5" s="22">
        <v>5218</v>
      </c>
      <c r="J5" s="25" t="s">
        <v>681</v>
      </c>
      <c r="K5" s="22">
        <v>6</v>
      </c>
      <c r="L5" s="22">
        <f t="shared" si="0"/>
        <v>1377.02</v>
      </c>
      <c r="M5" s="26">
        <v>48135</v>
      </c>
    </row>
    <row r="6" spans="1:13" x14ac:dyDescent="0.25">
      <c r="A6" s="22" t="s">
        <v>373</v>
      </c>
      <c r="B6" s="22">
        <v>5</v>
      </c>
      <c r="C6" s="22">
        <v>3348.59</v>
      </c>
      <c r="D6" s="22">
        <v>84602</v>
      </c>
      <c r="F6" s="22">
        <v>1</v>
      </c>
      <c r="G6" s="22">
        <v>660.04</v>
      </c>
      <c r="H6" s="22">
        <v>1045</v>
      </c>
      <c r="J6" s="25" t="s">
        <v>373</v>
      </c>
      <c r="K6" s="22">
        <v>6</v>
      </c>
      <c r="L6" s="22">
        <f t="shared" si="0"/>
        <v>4008.63</v>
      </c>
      <c r="M6" s="26">
        <v>85647</v>
      </c>
    </row>
    <row r="7" spans="1:13" x14ac:dyDescent="0.25">
      <c r="A7" s="22" t="s">
        <v>1546</v>
      </c>
      <c r="B7" s="22">
        <v>22</v>
      </c>
      <c r="C7" s="22">
        <v>2333.2700000000009</v>
      </c>
      <c r="D7" s="22">
        <v>99560</v>
      </c>
      <c r="F7" s="22">
        <v>2</v>
      </c>
      <c r="G7" s="22">
        <v>677.59</v>
      </c>
      <c r="H7" s="22">
        <v>210</v>
      </c>
      <c r="J7" s="25" t="s">
        <v>1546</v>
      </c>
      <c r="K7" s="22">
        <v>24</v>
      </c>
      <c r="L7" s="22">
        <f t="shared" si="0"/>
        <v>3010.860000000001</v>
      </c>
      <c r="M7" s="26">
        <v>99770</v>
      </c>
    </row>
    <row r="8" spans="1:13" x14ac:dyDescent="0.25">
      <c r="A8" s="22" t="s">
        <v>1547</v>
      </c>
      <c r="B8" s="22">
        <v>0</v>
      </c>
      <c r="C8" s="22">
        <v>0</v>
      </c>
      <c r="D8" s="22">
        <v>0</v>
      </c>
      <c r="F8" s="22">
        <v>0</v>
      </c>
      <c r="G8" s="22">
        <v>0</v>
      </c>
      <c r="H8" s="22">
        <v>0</v>
      </c>
      <c r="J8" s="25" t="s">
        <v>1547</v>
      </c>
      <c r="K8" s="22">
        <v>0</v>
      </c>
      <c r="L8" s="22">
        <f t="shared" si="0"/>
        <v>0</v>
      </c>
      <c r="M8" s="26">
        <v>0</v>
      </c>
    </row>
    <row r="9" spans="1:13" x14ac:dyDescent="0.25">
      <c r="A9" s="22" t="s">
        <v>472</v>
      </c>
      <c r="B9" s="22">
        <v>29</v>
      </c>
      <c r="C9" s="22">
        <v>12275.918000000001</v>
      </c>
      <c r="D9" s="22">
        <v>418385.08</v>
      </c>
      <c r="F9" s="22">
        <v>0</v>
      </c>
      <c r="G9" s="22">
        <v>0</v>
      </c>
      <c r="H9" s="22">
        <v>0</v>
      </c>
      <c r="J9" s="25" t="s">
        <v>472</v>
      </c>
      <c r="K9" s="22">
        <v>29</v>
      </c>
      <c r="L9" s="22">
        <f t="shared" si="0"/>
        <v>12275.918000000001</v>
      </c>
      <c r="M9" s="26">
        <v>418385.08</v>
      </c>
    </row>
    <row r="10" spans="1:13" x14ac:dyDescent="0.25">
      <c r="A10" s="22" t="s">
        <v>146</v>
      </c>
      <c r="B10" s="22">
        <v>5</v>
      </c>
      <c r="C10" s="22">
        <v>322</v>
      </c>
      <c r="D10" s="22">
        <v>3226</v>
      </c>
      <c r="F10" s="22">
        <v>4</v>
      </c>
      <c r="G10" s="22">
        <v>838.56999999999994</v>
      </c>
      <c r="H10" s="22">
        <v>1034.3899999999999</v>
      </c>
      <c r="J10" s="25" t="s">
        <v>146</v>
      </c>
      <c r="K10" s="22">
        <v>9</v>
      </c>
      <c r="L10" s="22">
        <f t="shared" si="0"/>
        <v>1160.57</v>
      </c>
      <c r="M10" s="26">
        <v>4260.3899999999994</v>
      </c>
    </row>
    <row r="11" spans="1:13" x14ac:dyDescent="0.25">
      <c r="A11" s="22" t="s">
        <v>648</v>
      </c>
      <c r="B11" s="22">
        <v>6</v>
      </c>
      <c r="C11" s="22">
        <v>5409.4399999999987</v>
      </c>
      <c r="D11" s="22">
        <v>125813</v>
      </c>
      <c r="F11" s="22">
        <v>1</v>
      </c>
      <c r="G11" s="22">
        <v>521.1</v>
      </c>
      <c r="H11" s="22">
        <v>546.24</v>
      </c>
      <c r="J11" s="25" t="s">
        <v>648</v>
      </c>
      <c r="K11" s="22">
        <v>7</v>
      </c>
      <c r="L11" s="22">
        <f t="shared" si="0"/>
        <v>5930.5399999999991</v>
      </c>
      <c r="M11" s="26">
        <v>126359.24</v>
      </c>
    </row>
    <row r="12" spans="1:13" x14ac:dyDescent="0.25">
      <c r="A12" s="22" t="s">
        <v>1548</v>
      </c>
      <c r="B12" s="22">
        <v>0</v>
      </c>
      <c r="C12" s="22">
        <v>0</v>
      </c>
      <c r="D12" s="22">
        <v>0</v>
      </c>
      <c r="F12" s="22">
        <v>0</v>
      </c>
      <c r="G12" s="22">
        <v>0</v>
      </c>
      <c r="H12" s="22">
        <v>0</v>
      </c>
      <c r="J12" s="25" t="s">
        <v>1548</v>
      </c>
      <c r="K12" s="22">
        <v>0</v>
      </c>
      <c r="L12" s="22">
        <f t="shared" si="0"/>
        <v>0</v>
      </c>
      <c r="M12" s="26">
        <v>0</v>
      </c>
    </row>
    <row r="13" spans="1:13" x14ac:dyDescent="0.25">
      <c r="A13" s="22" t="s">
        <v>1549</v>
      </c>
      <c r="B13" s="22">
        <v>0</v>
      </c>
      <c r="C13" s="22">
        <v>0</v>
      </c>
      <c r="D13" s="22">
        <v>0</v>
      </c>
      <c r="F13" s="22">
        <v>0</v>
      </c>
      <c r="G13" s="22">
        <v>0</v>
      </c>
      <c r="H13" s="22">
        <v>0</v>
      </c>
      <c r="J13" s="25" t="s">
        <v>1549</v>
      </c>
      <c r="K13" s="22">
        <v>0</v>
      </c>
      <c r="L13" s="22">
        <f t="shared" si="0"/>
        <v>0</v>
      </c>
      <c r="M13" s="26">
        <v>0</v>
      </c>
    </row>
    <row r="14" spans="1:13" x14ac:dyDescent="0.25">
      <c r="A14" s="22" t="s">
        <v>1550</v>
      </c>
      <c r="B14" s="22">
        <v>0</v>
      </c>
      <c r="C14" s="22">
        <v>0</v>
      </c>
      <c r="D14" s="22">
        <v>0</v>
      </c>
      <c r="F14" s="22">
        <v>0</v>
      </c>
      <c r="G14" s="22">
        <v>0</v>
      </c>
      <c r="H14" s="22">
        <v>0</v>
      </c>
      <c r="J14" s="25" t="s">
        <v>1550</v>
      </c>
      <c r="K14" s="22">
        <v>0</v>
      </c>
      <c r="L14" s="22">
        <f t="shared" si="0"/>
        <v>0</v>
      </c>
      <c r="M14" s="26">
        <v>0</v>
      </c>
    </row>
    <row r="15" spans="1:13" x14ac:dyDescent="0.25">
      <c r="A15" s="22" t="s">
        <v>1551</v>
      </c>
      <c r="B15" s="22">
        <v>0</v>
      </c>
      <c r="C15" s="22">
        <v>0</v>
      </c>
      <c r="D15" s="22">
        <v>0</v>
      </c>
      <c r="F15" s="22">
        <v>0</v>
      </c>
      <c r="G15" s="22">
        <v>0</v>
      </c>
      <c r="H15" s="22">
        <v>0</v>
      </c>
      <c r="J15" s="25" t="s">
        <v>1551</v>
      </c>
      <c r="K15" s="22">
        <v>0</v>
      </c>
      <c r="L15" s="22">
        <f t="shared" si="0"/>
        <v>0</v>
      </c>
      <c r="M15" s="26">
        <v>0</v>
      </c>
    </row>
    <row r="16" spans="1:13" x14ac:dyDescent="0.25">
      <c r="A16" s="22" t="s">
        <v>214</v>
      </c>
      <c r="B16" s="22">
        <v>2</v>
      </c>
      <c r="C16" s="22">
        <v>100.68</v>
      </c>
      <c r="D16" s="22">
        <v>3386</v>
      </c>
      <c r="F16" s="22">
        <v>0</v>
      </c>
      <c r="G16" s="22">
        <v>0</v>
      </c>
      <c r="H16" s="22">
        <v>0</v>
      </c>
      <c r="J16" s="25" t="s">
        <v>214</v>
      </c>
      <c r="K16" s="22">
        <v>2</v>
      </c>
      <c r="L16" s="22">
        <f t="shared" si="0"/>
        <v>100.68</v>
      </c>
      <c r="M16" s="26">
        <v>3386</v>
      </c>
    </row>
    <row r="17" spans="1:13" x14ac:dyDescent="0.25">
      <c r="A17" s="22" t="s">
        <v>658</v>
      </c>
      <c r="B17" s="22">
        <v>1</v>
      </c>
      <c r="C17" s="22">
        <v>3479.67</v>
      </c>
      <c r="D17" s="22">
        <v>77490</v>
      </c>
      <c r="F17" s="22">
        <v>0</v>
      </c>
      <c r="G17" s="22">
        <v>0</v>
      </c>
      <c r="H17" s="22">
        <v>0</v>
      </c>
      <c r="J17" s="25" t="s">
        <v>658</v>
      </c>
      <c r="K17" s="22">
        <v>1</v>
      </c>
      <c r="L17" s="22">
        <f t="shared" si="0"/>
        <v>3479.67</v>
      </c>
      <c r="M17" s="26">
        <v>77490</v>
      </c>
    </row>
    <row r="18" spans="1:13" x14ac:dyDescent="0.25">
      <c r="A18" s="22" t="s">
        <v>1371</v>
      </c>
      <c r="B18" s="22">
        <v>0</v>
      </c>
      <c r="C18" s="22">
        <v>0</v>
      </c>
      <c r="D18" s="22">
        <v>0</v>
      </c>
      <c r="F18" s="22">
        <v>1</v>
      </c>
      <c r="G18" s="22">
        <v>432.42</v>
      </c>
      <c r="H18" s="22">
        <v>513</v>
      </c>
      <c r="J18" s="25" t="s">
        <v>1371</v>
      </c>
      <c r="K18" s="22">
        <v>1</v>
      </c>
      <c r="L18" s="22">
        <f t="shared" si="0"/>
        <v>432.42</v>
      </c>
      <c r="M18" s="26">
        <v>513</v>
      </c>
    </row>
    <row r="19" spans="1:13" x14ac:dyDescent="0.25">
      <c r="A19" s="22" t="s">
        <v>660</v>
      </c>
      <c r="B19" s="22">
        <v>1</v>
      </c>
      <c r="C19" s="22">
        <v>203.16</v>
      </c>
      <c r="D19" s="22">
        <v>3720</v>
      </c>
      <c r="F19" s="22">
        <v>0</v>
      </c>
      <c r="G19" s="22">
        <v>0</v>
      </c>
      <c r="H19" s="22">
        <v>0</v>
      </c>
      <c r="J19" s="25" t="s">
        <v>660</v>
      </c>
      <c r="K19" s="22">
        <v>1</v>
      </c>
      <c r="L19" s="22">
        <f t="shared" si="0"/>
        <v>203.16</v>
      </c>
      <c r="M19" s="26">
        <v>3720</v>
      </c>
    </row>
    <row r="20" spans="1:13" x14ac:dyDescent="0.25">
      <c r="A20" s="22" t="s">
        <v>32</v>
      </c>
      <c r="B20" s="22">
        <v>1</v>
      </c>
      <c r="C20" s="22">
        <v>1520.31</v>
      </c>
      <c r="D20" s="22">
        <v>12377</v>
      </c>
      <c r="F20" s="22">
        <v>1</v>
      </c>
      <c r="G20" s="22">
        <v>482.43</v>
      </c>
      <c r="H20" s="22">
        <v>273.33999999999997</v>
      </c>
      <c r="J20" s="25" t="s">
        <v>32</v>
      </c>
      <c r="K20" s="22">
        <v>2</v>
      </c>
      <c r="L20" s="22">
        <f t="shared" si="0"/>
        <v>2002.74</v>
      </c>
      <c r="M20" s="26">
        <v>12650.34</v>
      </c>
    </row>
    <row r="21" spans="1:13" x14ac:dyDescent="0.25">
      <c r="A21" s="22" t="s">
        <v>1552</v>
      </c>
      <c r="B21" s="22">
        <v>0</v>
      </c>
      <c r="C21" s="22">
        <v>0</v>
      </c>
      <c r="D21" s="22">
        <v>0</v>
      </c>
      <c r="F21" s="22">
        <v>0</v>
      </c>
      <c r="G21" s="22">
        <v>0</v>
      </c>
      <c r="H21" s="22">
        <v>0</v>
      </c>
      <c r="J21" s="25" t="s">
        <v>1552</v>
      </c>
      <c r="K21" s="22">
        <v>0</v>
      </c>
      <c r="L21" s="22">
        <f t="shared" si="0"/>
        <v>0</v>
      </c>
      <c r="M21" s="26">
        <v>0</v>
      </c>
    </row>
    <row r="22" spans="1:13" x14ac:dyDescent="0.25">
      <c r="A22" s="22" t="s">
        <v>662</v>
      </c>
      <c r="B22" s="22">
        <v>1</v>
      </c>
      <c r="C22" s="22">
        <v>3831.57</v>
      </c>
      <c r="D22" s="22">
        <v>84689</v>
      </c>
      <c r="F22" s="22">
        <v>0</v>
      </c>
      <c r="G22" s="22">
        <v>0</v>
      </c>
      <c r="H22" s="22">
        <v>0</v>
      </c>
      <c r="J22" s="25" t="s">
        <v>662</v>
      </c>
      <c r="K22" s="22">
        <v>1</v>
      </c>
      <c r="L22" s="22">
        <f t="shared" si="0"/>
        <v>3831.57</v>
      </c>
      <c r="M22" s="26">
        <v>84689</v>
      </c>
    </row>
    <row r="23" spans="1:13" x14ac:dyDescent="0.25">
      <c r="A23" s="22" t="s">
        <v>687</v>
      </c>
      <c r="B23" s="22">
        <v>27</v>
      </c>
      <c r="C23" s="22">
        <v>7997</v>
      </c>
      <c r="D23" s="22">
        <v>355900</v>
      </c>
      <c r="F23" s="22">
        <v>16</v>
      </c>
      <c r="G23" s="22">
        <v>2892.5499999999997</v>
      </c>
      <c r="H23" s="22">
        <v>60230.52</v>
      </c>
      <c r="J23" s="25" t="s">
        <v>687</v>
      </c>
      <c r="K23" s="22">
        <v>43</v>
      </c>
      <c r="L23" s="22">
        <f t="shared" si="0"/>
        <v>10889.55</v>
      </c>
      <c r="M23" s="26">
        <v>416130.52</v>
      </c>
    </row>
    <row r="24" spans="1:13" x14ac:dyDescent="0.25">
      <c r="A24" s="22" t="s">
        <v>1553</v>
      </c>
      <c r="B24" s="22">
        <v>0</v>
      </c>
      <c r="C24" s="22">
        <v>0</v>
      </c>
      <c r="D24" s="22">
        <v>0</v>
      </c>
      <c r="F24" s="22">
        <v>0</v>
      </c>
      <c r="G24" s="22">
        <v>0</v>
      </c>
      <c r="H24" s="22">
        <v>0</v>
      </c>
      <c r="J24" s="25" t="s">
        <v>1553</v>
      </c>
      <c r="K24" s="22">
        <v>0</v>
      </c>
      <c r="L24" s="22">
        <f t="shared" si="0"/>
        <v>0</v>
      </c>
      <c r="M24" s="26">
        <v>0</v>
      </c>
    </row>
    <row r="25" spans="1:13" x14ac:dyDescent="0.25">
      <c r="A25" s="22" t="s">
        <v>1554</v>
      </c>
      <c r="B25" s="22">
        <v>0</v>
      </c>
      <c r="C25" s="22">
        <v>0</v>
      </c>
      <c r="D25" s="22">
        <v>0</v>
      </c>
      <c r="F25" s="22">
        <v>0</v>
      </c>
      <c r="G25" s="22">
        <v>0</v>
      </c>
      <c r="H25" s="22">
        <v>0</v>
      </c>
      <c r="J25" s="25" t="s">
        <v>1554</v>
      </c>
      <c r="K25" s="22">
        <v>0</v>
      </c>
      <c r="L25" s="22">
        <f t="shared" si="0"/>
        <v>0</v>
      </c>
      <c r="M25" s="26">
        <v>0</v>
      </c>
    </row>
    <row r="26" spans="1:13" x14ac:dyDescent="0.25">
      <c r="A26" s="22" t="s">
        <v>1555</v>
      </c>
      <c r="B26" s="22">
        <v>0</v>
      </c>
      <c r="C26" s="22">
        <v>0</v>
      </c>
      <c r="D26" s="22">
        <v>0</v>
      </c>
      <c r="F26" s="22">
        <v>0</v>
      </c>
      <c r="G26" s="22">
        <v>0</v>
      </c>
      <c r="H26" s="22">
        <v>0</v>
      </c>
      <c r="J26" s="25" t="s">
        <v>1555</v>
      </c>
      <c r="K26" s="22">
        <v>0</v>
      </c>
      <c r="L26" s="22">
        <f t="shared" si="0"/>
        <v>0</v>
      </c>
      <c r="M26" s="26">
        <v>0</v>
      </c>
    </row>
    <row r="27" spans="1:13" x14ac:dyDescent="0.25">
      <c r="A27" s="22" t="s">
        <v>1556</v>
      </c>
      <c r="B27" s="22">
        <v>0</v>
      </c>
      <c r="C27" s="22">
        <v>0</v>
      </c>
      <c r="D27" s="22">
        <v>0</v>
      </c>
      <c r="F27" s="22">
        <v>0</v>
      </c>
      <c r="G27" s="22">
        <v>0</v>
      </c>
      <c r="H27" s="22">
        <v>0</v>
      </c>
      <c r="J27" s="25" t="s">
        <v>1556</v>
      </c>
      <c r="K27" s="22">
        <v>0</v>
      </c>
      <c r="L27" s="22">
        <f t="shared" si="0"/>
        <v>0</v>
      </c>
      <c r="M27" s="26">
        <v>0</v>
      </c>
    </row>
    <row r="28" spans="1:13" x14ac:dyDescent="0.25">
      <c r="A28" s="22" t="s">
        <v>1557</v>
      </c>
      <c r="B28" s="22">
        <v>0</v>
      </c>
      <c r="C28" s="22">
        <v>0</v>
      </c>
      <c r="D28" s="22">
        <v>0</v>
      </c>
      <c r="F28" s="22">
        <v>0</v>
      </c>
      <c r="G28" s="22">
        <v>0</v>
      </c>
      <c r="H28" s="22">
        <v>0</v>
      </c>
      <c r="J28" s="25" t="s">
        <v>1557</v>
      </c>
      <c r="K28" s="22">
        <v>0</v>
      </c>
      <c r="L28" s="22">
        <f t="shared" si="0"/>
        <v>0</v>
      </c>
      <c r="M28" s="26">
        <v>0</v>
      </c>
    </row>
    <row r="29" spans="1:13" x14ac:dyDescent="0.25">
      <c r="A29" s="22" t="s">
        <v>1558</v>
      </c>
      <c r="B29" s="22">
        <v>0</v>
      </c>
      <c r="C29" s="22">
        <v>0</v>
      </c>
      <c r="D29" s="22">
        <v>0</v>
      </c>
      <c r="F29" s="22">
        <v>0</v>
      </c>
      <c r="G29" s="22">
        <v>0</v>
      </c>
      <c r="H29" s="22">
        <v>0</v>
      </c>
      <c r="J29" s="25" t="s">
        <v>1558</v>
      </c>
      <c r="K29" s="22">
        <v>0</v>
      </c>
      <c r="L29" s="22">
        <f t="shared" si="0"/>
        <v>0</v>
      </c>
      <c r="M29" s="26">
        <v>0</v>
      </c>
    </row>
    <row r="30" spans="1:13" x14ac:dyDescent="0.25">
      <c r="A30" s="22" t="s">
        <v>380</v>
      </c>
      <c r="B30" s="22">
        <v>37</v>
      </c>
      <c r="C30" s="22">
        <v>9112.7100000000082</v>
      </c>
      <c r="D30" s="22">
        <v>407228.348</v>
      </c>
      <c r="F30" s="22">
        <v>3</v>
      </c>
      <c r="G30" s="22">
        <v>459.35</v>
      </c>
      <c r="H30" s="22">
        <v>1229</v>
      </c>
      <c r="J30" s="25" t="s">
        <v>380</v>
      </c>
      <c r="K30" s="22">
        <v>40</v>
      </c>
      <c r="L30" s="22">
        <f t="shared" si="0"/>
        <v>9572.0600000000086</v>
      </c>
      <c r="M30" s="26">
        <v>408457.348</v>
      </c>
    </row>
    <row r="31" spans="1:13" x14ac:dyDescent="0.25">
      <c r="A31" s="22" t="s">
        <v>1559</v>
      </c>
      <c r="B31" s="22">
        <v>0</v>
      </c>
      <c r="C31" s="22">
        <v>0</v>
      </c>
      <c r="D31" s="22">
        <v>0</v>
      </c>
      <c r="F31" s="22">
        <v>0</v>
      </c>
      <c r="G31" s="22">
        <v>0</v>
      </c>
      <c r="H31" s="22">
        <v>0</v>
      </c>
      <c r="J31" s="25" t="s">
        <v>1559</v>
      </c>
      <c r="K31" s="22">
        <v>0</v>
      </c>
      <c r="L31" s="22">
        <f t="shared" si="0"/>
        <v>0</v>
      </c>
      <c r="M31" s="26">
        <v>0</v>
      </c>
    </row>
    <row r="32" spans="1:13" x14ac:dyDescent="0.25">
      <c r="A32" s="22" t="s">
        <v>1560</v>
      </c>
      <c r="B32" s="22">
        <v>0</v>
      </c>
      <c r="C32" s="22">
        <v>0</v>
      </c>
      <c r="D32" s="22">
        <v>0</v>
      </c>
      <c r="F32" s="22">
        <v>0</v>
      </c>
      <c r="G32" s="22">
        <v>0</v>
      </c>
      <c r="H32" s="22">
        <v>0</v>
      </c>
      <c r="J32" s="25" t="s">
        <v>1560</v>
      </c>
      <c r="K32" s="22">
        <v>0</v>
      </c>
      <c r="L32" s="22">
        <f t="shared" si="0"/>
        <v>0</v>
      </c>
      <c r="M32" s="26">
        <v>0</v>
      </c>
    </row>
    <row r="33" spans="1:13" x14ac:dyDescent="0.25">
      <c r="A33" s="22" t="s">
        <v>1561</v>
      </c>
      <c r="B33" s="22">
        <v>0</v>
      </c>
      <c r="C33" s="22">
        <v>0</v>
      </c>
      <c r="D33" s="22">
        <v>0</v>
      </c>
      <c r="F33" s="22">
        <v>0</v>
      </c>
      <c r="G33" s="22">
        <v>0</v>
      </c>
      <c r="H33" s="22">
        <v>0</v>
      </c>
      <c r="J33" s="25" t="s">
        <v>1561</v>
      </c>
      <c r="K33" s="22">
        <v>0</v>
      </c>
      <c r="L33" s="22">
        <f t="shared" si="0"/>
        <v>0</v>
      </c>
      <c r="M33" s="26">
        <v>0</v>
      </c>
    </row>
    <row r="34" spans="1:13" x14ac:dyDescent="0.25">
      <c r="A34" s="22" t="s">
        <v>1562</v>
      </c>
      <c r="B34" s="22">
        <v>0</v>
      </c>
      <c r="C34" s="22">
        <v>0</v>
      </c>
      <c r="D34" s="22">
        <v>0</v>
      </c>
      <c r="F34" s="22">
        <v>0</v>
      </c>
      <c r="G34" s="22">
        <v>0</v>
      </c>
      <c r="H34" s="22">
        <v>0</v>
      </c>
      <c r="J34" s="25" t="s">
        <v>1562</v>
      </c>
      <c r="K34" s="22">
        <v>0</v>
      </c>
      <c r="L34" s="22">
        <f t="shared" si="0"/>
        <v>0</v>
      </c>
      <c r="M34" s="26">
        <v>0</v>
      </c>
    </row>
    <row r="35" spans="1:13" x14ac:dyDescent="0.25">
      <c r="A35" s="22" t="s">
        <v>505</v>
      </c>
      <c r="B35" s="22">
        <v>27</v>
      </c>
      <c r="C35" s="22">
        <v>7761.3770000000022</v>
      </c>
      <c r="D35" s="22">
        <v>262129.41999999998</v>
      </c>
      <c r="F35" s="22">
        <v>6</v>
      </c>
      <c r="G35" s="22">
        <v>3046.9900000000002</v>
      </c>
      <c r="H35" s="22">
        <v>6223.53</v>
      </c>
      <c r="J35" s="25" t="s">
        <v>505</v>
      </c>
      <c r="K35" s="22">
        <v>33</v>
      </c>
      <c r="L35" s="22">
        <f t="shared" si="0"/>
        <v>10808.367000000002</v>
      </c>
      <c r="M35" s="26">
        <v>268352.95</v>
      </c>
    </row>
    <row r="36" spans="1:13" x14ac:dyDescent="0.25">
      <c r="A36" s="22" t="s">
        <v>1563</v>
      </c>
      <c r="B36" s="22">
        <v>0</v>
      </c>
      <c r="C36" s="22">
        <v>0</v>
      </c>
      <c r="D36" s="22">
        <v>0</v>
      </c>
      <c r="F36" s="22">
        <v>0</v>
      </c>
      <c r="G36" s="22">
        <v>0</v>
      </c>
      <c r="H36" s="22">
        <v>0</v>
      </c>
      <c r="J36" s="25" t="s">
        <v>1563</v>
      </c>
      <c r="K36" s="22">
        <v>0</v>
      </c>
      <c r="L36" s="22">
        <f t="shared" si="0"/>
        <v>0</v>
      </c>
      <c r="M36" s="26">
        <v>0</v>
      </c>
    </row>
    <row r="37" spans="1:13" x14ac:dyDescent="0.25">
      <c r="A37" s="22" t="s">
        <v>665</v>
      </c>
      <c r="B37" s="22">
        <v>2</v>
      </c>
      <c r="C37" s="22">
        <v>2038.1499999999999</v>
      </c>
      <c r="D37" s="22">
        <v>35391</v>
      </c>
      <c r="F37" s="22">
        <v>0</v>
      </c>
      <c r="G37" s="22">
        <v>0</v>
      </c>
      <c r="H37" s="22">
        <v>0</v>
      </c>
      <c r="J37" s="25" t="s">
        <v>665</v>
      </c>
      <c r="K37" s="22">
        <v>2</v>
      </c>
      <c r="L37" s="22">
        <f t="shared" si="0"/>
        <v>2038.1499999999999</v>
      </c>
      <c r="M37" s="26">
        <v>35391</v>
      </c>
    </row>
    <row r="38" spans="1:13" x14ac:dyDescent="0.25">
      <c r="A38" s="22" t="s">
        <v>219</v>
      </c>
      <c r="B38" s="22">
        <v>4</v>
      </c>
      <c r="C38" s="22">
        <v>468.33</v>
      </c>
      <c r="D38" s="22">
        <v>18782</v>
      </c>
      <c r="F38" s="22">
        <v>1</v>
      </c>
      <c r="G38" s="22">
        <v>68.239999999999995</v>
      </c>
      <c r="H38" s="22">
        <v>1568</v>
      </c>
      <c r="J38" s="25" t="s">
        <v>219</v>
      </c>
      <c r="K38" s="22">
        <v>5</v>
      </c>
      <c r="L38" s="22">
        <f t="shared" si="0"/>
        <v>536.56999999999994</v>
      </c>
      <c r="M38" s="26">
        <v>20350</v>
      </c>
    </row>
    <row r="39" spans="1:13" x14ac:dyDescent="0.25">
      <c r="A39" s="22" t="s">
        <v>1564</v>
      </c>
      <c r="B39" s="22">
        <v>0</v>
      </c>
      <c r="C39" s="22">
        <v>0</v>
      </c>
      <c r="D39" s="22">
        <v>0</v>
      </c>
      <c r="F39" s="22">
        <v>0</v>
      </c>
      <c r="G39" s="22">
        <v>0</v>
      </c>
      <c r="H39" s="22">
        <v>0</v>
      </c>
      <c r="J39" s="25" t="s">
        <v>1564</v>
      </c>
      <c r="K39" s="22">
        <v>0</v>
      </c>
      <c r="L39" s="22">
        <f t="shared" si="0"/>
        <v>0</v>
      </c>
      <c r="M39" s="26">
        <v>0</v>
      </c>
    </row>
    <row r="40" spans="1:13" x14ac:dyDescent="0.25">
      <c r="A40" s="22" t="s">
        <v>1565</v>
      </c>
      <c r="B40" s="22">
        <v>0</v>
      </c>
      <c r="C40" s="22">
        <v>0</v>
      </c>
      <c r="D40" s="22">
        <v>0</v>
      </c>
      <c r="F40" s="22">
        <v>0</v>
      </c>
      <c r="G40" s="22">
        <v>0</v>
      </c>
      <c r="H40" s="22">
        <v>0</v>
      </c>
      <c r="J40" s="25" t="s">
        <v>1565</v>
      </c>
      <c r="K40" s="22">
        <v>0</v>
      </c>
      <c r="L40" s="22">
        <f t="shared" si="0"/>
        <v>0</v>
      </c>
      <c r="M40" s="26">
        <v>0</v>
      </c>
    </row>
    <row r="41" spans="1:13" x14ac:dyDescent="0.25">
      <c r="A41" s="22" t="s">
        <v>1566</v>
      </c>
      <c r="B41" s="22">
        <v>0</v>
      </c>
      <c r="C41" s="22">
        <v>0</v>
      </c>
      <c r="D41" s="22">
        <v>0</v>
      </c>
      <c r="F41" s="22">
        <v>0</v>
      </c>
      <c r="G41" s="22">
        <v>0</v>
      </c>
      <c r="H41" s="22">
        <v>0</v>
      </c>
      <c r="J41" s="25" t="s">
        <v>1566</v>
      </c>
      <c r="K41" s="22">
        <v>0</v>
      </c>
      <c r="L41" s="22">
        <f t="shared" si="0"/>
        <v>0</v>
      </c>
      <c r="M41" s="26">
        <v>0</v>
      </c>
    </row>
    <row r="42" spans="1:13" x14ac:dyDescent="0.25">
      <c r="A42" s="22" t="s">
        <v>86</v>
      </c>
      <c r="B42" s="22">
        <v>4</v>
      </c>
      <c r="C42" s="22">
        <v>3111.68</v>
      </c>
      <c r="D42" s="22">
        <v>107998</v>
      </c>
      <c r="F42" s="22">
        <v>1</v>
      </c>
      <c r="G42" s="22">
        <v>98.77</v>
      </c>
      <c r="H42" s="22">
        <v>12024</v>
      </c>
      <c r="J42" s="25" t="s">
        <v>86</v>
      </c>
      <c r="K42" s="22">
        <v>5</v>
      </c>
      <c r="L42" s="22">
        <f t="shared" si="0"/>
        <v>3210.45</v>
      </c>
      <c r="M42" s="26">
        <v>120022</v>
      </c>
    </row>
    <row r="43" spans="1:13" x14ac:dyDescent="0.25">
      <c r="A43" s="22" t="s">
        <v>668</v>
      </c>
      <c r="B43" s="22">
        <v>4</v>
      </c>
      <c r="C43" s="22">
        <v>7052.45</v>
      </c>
      <c r="D43" s="22">
        <v>43173</v>
      </c>
      <c r="F43" s="22">
        <v>1</v>
      </c>
      <c r="G43" s="22">
        <v>29.12</v>
      </c>
      <c r="H43" s="22">
        <v>48.37</v>
      </c>
      <c r="J43" s="25" t="s">
        <v>668</v>
      </c>
      <c r="K43" s="22">
        <v>5</v>
      </c>
      <c r="L43" s="22">
        <f t="shared" si="0"/>
        <v>7081.57</v>
      </c>
      <c r="M43" s="26">
        <v>43221.37</v>
      </c>
    </row>
    <row r="44" spans="1:13" x14ac:dyDescent="0.25">
      <c r="A44" s="22" t="s">
        <v>1567</v>
      </c>
      <c r="B44" s="22">
        <v>0</v>
      </c>
      <c r="C44" s="22">
        <v>0</v>
      </c>
      <c r="D44" s="22">
        <v>0</v>
      </c>
      <c r="F44" s="22">
        <v>0</v>
      </c>
      <c r="G44" s="22">
        <v>0</v>
      </c>
      <c r="H44" s="22">
        <v>0</v>
      </c>
      <c r="J44" s="25" t="s">
        <v>1567</v>
      </c>
      <c r="K44" s="22">
        <v>0</v>
      </c>
      <c r="L44" s="22">
        <f t="shared" si="0"/>
        <v>0</v>
      </c>
      <c r="M44" s="26">
        <v>0</v>
      </c>
    </row>
    <row r="45" spans="1:13" x14ac:dyDescent="0.25">
      <c r="A45" s="22" t="s">
        <v>536</v>
      </c>
      <c r="B45" s="22">
        <v>4</v>
      </c>
      <c r="C45" s="22">
        <v>3671.0929999999998</v>
      </c>
      <c r="D45" s="22">
        <v>105614</v>
      </c>
      <c r="F45" s="22">
        <v>3</v>
      </c>
      <c r="G45" s="22">
        <v>1081.8600000000001</v>
      </c>
      <c r="H45" s="22">
        <v>1522.175</v>
      </c>
      <c r="J45" s="25" t="s">
        <v>536</v>
      </c>
      <c r="K45" s="22">
        <v>7</v>
      </c>
      <c r="L45" s="22">
        <f t="shared" si="0"/>
        <v>4752.9529999999995</v>
      </c>
      <c r="M45" s="26">
        <v>107136.175</v>
      </c>
    </row>
    <row r="46" spans="1:13" x14ac:dyDescent="0.25">
      <c r="A46" s="22" t="s">
        <v>1568</v>
      </c>
      <c r="B46" s="22">
        <v>0</v>
      </c>
      <c r="C46" s="22">
        <v>0</v>
      </c>
      <c r="D46" s="22">
        <v>0</v>
      </c>
      <c r="F46" s="22">
        <v>0</v>
      </c>
      <c r="G46" s="22">
        <v>0</v>
      </c>
      <c r="H46" s="22">
        <v>0</v>
      </c>
      <c r="J46" s="25" t="s">
        <v>1568</v>
      </c>
      <c r="K46" s="22">
        <v>0</v>
      </c>
      <c r="L46" s="22">
        <f t="shared" si="0"/>
        <v>0</v>
      </c>
      <c r="M46" s="26">
        <v>0</v>
      </c>
    </row>
    <row r="47" spans="1:13" x14ac:dyDescent="0.25">
      <c r="A47" s="22" t="s">
        <v>1569</v>
      </c>
      <c r="B47" s="22">
        <v>0</v>
      </c>
      <c r="C47" s="22">
        <v>0</v>
      </c>
      <c r="D47" s="22">
        <v>0</v>
      </c>
      <c r="F47" s="22">
        <v>0</v>
      </c>
      <c r="G47" s="22">
        <v>0</v>
      </c>
      <c r="H47" s="22">
        <v>0</v>
      </c>
      <c r="J47" s="25" t="s">
        <v>1569</v>
      </c>
      <c r="K47" s="22">
        <v>0</v>
      </c>
      <c r="L47" s="22">
        <f t="shared" si="0"/>
        <v>0</v>
      </c>
      <c r="M47" s="26">
        <v>0</v>
      </c>
    </row>
    <row r="48" spans="1:13" x14ac:dyDescent="0.25">
      <c r="A48" s="22" t="s">
        <v>721</v>
      </c>
      <c r="B48" s="22">
        <v>10</v>
      </c>
      <c r="C48" s="22">
        <v>3327.0899999999997</v>
      </c>
      <c r="D48" s="22">
        <v>164347</v>
      </c>
      <c r="F48" s="22">
        <v>2</v>
      </c>
      <c r="G48" s="22">
        <v>545.4</v>
      </c>
      <c r="H48" s="22">
        <v>9599.98</v>
      </c>
      <c r="J48" s="25" t="s">
        <v>721</v>
      </c>
      <c r="K48" s="22">
        <v>12</v>
      </c>
      <c r="L48" s="22">
        <f t="shared" si="0"/>
        <v>3872.49</v>
      </c>
      <c r="M48" s="26">
        <v>173946.98</v>
      </c>
    </row>
    <row r="49" spans="1:13" x14ac:dyDescent="0.25">
      <c r="A49" s="22" t="s">
        <v>93</v>
      </c>
      <c r="B49" s="22">
        <v>6</v>
      </c>
      <c r="C49" s="22">
        <v>3501.99</v>
      </c>
      <c r="D49" s="22">
        <v>83419</v>
      </c>
      <c r="F49" s="22">
        <v>1</v>
      </c>
      <c r="G49" s="22">
        <v>1</v>
      </c>
      <c r="H49" s="22">
        <v>1424</v>
      </c>
      <c r="J49" s="25" t="s">
        <v>93</v>
      </c>
      <c r="K49" s="22">
        <v>7</v>
      </c>
      <c r="L49" s="22">
        <f t="shared" si="0"/>
        <v>3502.99</v>
      </c>
      <c r="M49" s="26">
        <v>84843</v>
      </c>
    </row>
    <row r="50" spans="1:13" x14ac:dyDescent="0.25">
      <c r="A50" s="22" t="s">
        <v>225</v>
      </c>
      <c r="B50" s="22">
        <v>3</v>
      </c>
      <c r="C50" s="22">
        <v>616.5</v>
      </c>
      <c r="D50" s="22">
        <v>11557</v>
      </c>
      <c r="F50" s="22">
        <v>0</v>
      </c>
      <c r="G50" s="22">
        <v>0</v>
      </c>
      <c r="H50" s="22">
        <v>0</v>
      </c>
      <c r="J50" s="25" t="s">
        <v>225</v>
      </c>
      <c r="K50" s="22">
        <v>3</v>
      </c>
      <c r="L50" s="22">
        <f t="shared" si="0"/>
        <v>616.5</v>
      </c>
      <c r="M50" s="26">
        <v>11557</v>
      </c>
    </row>
    <row r="51" spans="1:13" x14ac:dyDescent="0.25">
      <c r="A51" s="22" t="s">
        <v>1570</v>
      </c>
      <c r="B51" s="22">
        <v>3</v>
      </c>
      <c r="C51" s="22">
        <v>1273.23</v>
      </c>
      <c r="D51" s="22">
        <v>22348</v>
      </c>
      <c r="F51" s="22">
        <v>1</v>
      </c>
      <c r="G51" s="22">
        <v>110.41</v>
      </c>
      <c r="H51" s="22">
        <v>2221</v>
      </c>
      <c r="J51" s="25" t="s">
        <v>1570</v>
      </c>
      <c r="K51" s="22">
        <v>4</v>
      </c>
      <c r="L51" s="22">
        <f t="shared" si="0"/>
        <v>1383.64</v>
      </c>
      <c r="M51" s="26">
        <v>24569</v>
      </c>
    </row>
    <row r="52" spans="1:13" x14ac:dyDescent="0.25">
      <c r="A52" s="22" t="s">
        <v>1571</v>
      </c>
      <c r="B52" s="22">
        <v>0</v>
      </c>
      <c r="C52" s="22">
        <v>0</v>
      </c>
      <c r="D52" s="22">
        <v>0</v>
      </c>
      <c r="F52" s="22">
        <v>0</v>
      </c>
      <c r="G52" s="22">
        <v>0</v>
      </c>
      <c r="H52" s="22">
        <v>0</v>
      </c>
      <c r="J52" s="25" t="s">
        <v>1571</v>
      </c>
      <c r="K52" s="22">
        <v>0</v>
      </c>
      <c r="L52" s="22">
        <f t="shared" si="0"/>
        <v>0</v>
      </c>
      <c r="M52" s="26">
        <v>0</v>
      </c>
    </row>
    <row r="53" spans="1:13" x14ac:dyDescent="0.25">
      <c r="A53" s="22" t="s">
        <v>1572</v>
      </c>
      <c r="B53" s="22">
        <v>0</v>
      </c>
      <c r="C53" s="22">
        <v>0</v>
      </c>
      <c r="D53" s="22">
        <v>0</v>
      </c>
      <c r="F53" s="22">
        <v>0</v>
      </c>
      <c r="G53" s="22">
        <v>0</v>
      </c>
      <c r="H53" s="22">
        <v>0</v>
      </c>
      <c r="J53" s="25" t="s">
        <v>1572</v>
      </c>
      <c r="K53" s="22">
        <v>0</v>
      </c>
      <c r="L53" s="22">
        <f t="shared" si="0"/>
        <v>0</v>
      </c>
      <c r="M53" s="26">
        <v>0</v>
      </c>
    </row>
    <row r="54" spans="1:13" x14ac:dyDescent="0.25">
      <c r="A54" s="22" t="s">
        <v>1573</v>
      </c>
      <c r="B54" s="22">
        <v>0</v>
      </c>
      <c r="C54" s="22">
        <v>0</v>
      </c>
      <c r="D54" s="22">
        <v>0</v>
      </c>
      <c r="F54" s="22">
        <v>0</v>
      </c>
      <c r="G54" s="22">
        <v>0</v>
      </c>
      <c r="H54" s="22">
        <v>0</v>
      </c>
      <c r="J54" s="25" t="s">
        <v>1573</v>
      </c>
      <c r="K54" s="22">
        <v>0</v>
      </c>
      <c r="L54" s="22">
        <f t="shared" si="0"/>
        <v>0</v>
      </c>
      <c r="M54" s="26">
        <v>0</v>
      </c>
    </row>
    <row r="55" spans="1:13" x14ac:dyDescent="0.25">
      <c r="A55" s="22" t="s">
        <v>34</v>
      </c>
      <c r="B55" s="22">
        <v>11</v>
      </c>
      <c r="C55" s="22">
        <v>3263.9700000000003</v>
      </c>
      <c r="D55" s="22">
        <v>150216</v>
      </c>
      <c r="F55" s="22">
        <v>0</v>
      </c>
      <c r="G55" s="22">
        <v>0</v>
      </c>
      <c r="H55" s="22">
        <v>0</v>
      </c>
      <c r="J55" s="25" t="s">
        <v>34</v>
      </c>
      <c r="K55" s="22">
        <v>11</v>
      </c>
      <c r="L55" s="22">
        <f t="shared" si="0"/>
        <v>3263.9700000000003</v>
      </c>
      <c r="M55" s="26">
        <v>150216</v>
      </c>
    </row>
    <row r="56" spans="1:13" x14ac:dyDescent="0.25">
      <c r="A56" s="22" t="s">
        <v>153</v>
      </c>
      <c r="B56" s="22">
        <v>2</v>
      </c>
      <c r="C56" s="22">
        <v>13187.7</v>
      </c>
      <c r="D56" s="22">
        <v>16013</v>
      </c>
      <c r="F56" s="22">
        <v>0</v>
      </c>
      <c r="G56" s="22">
        <v>0</v>
      </c>
      <c r="H56" s="22">
        <v>0</v>
      </c>
      <c r="J56" s="25" t="s">
        <v>153</v>
      </c>
      <c r="K56" s="22">
        <v>2</v>
      </c>
      <c r="L56" s="22">
        <f t="shared" si="0"/>
        <v>13187.7</v>
      </c>
      <c r="M56" s="26">
        <v>16013</v>
      </c>
    </row>
    <row r="57" spans="1:13" x14ac:dyDescent="0.25">
      <c r="A57" s="22" t="s">
        <v>1574</v>
      </c>
      <c r="B57" s="22">
        <v>0</v>
      </c>
      <c r="C57" s="22">
        <v>0</v>
      </c>
      <c r="D57" s="22">
        <v>0</v>
      </c>
      <c r="F57" s="22">
        <v>0</v>
      </c>
      <c r="G57" s="22">
        <v>0</v>
      </c>
      <c r="H57" s="22">
        <v>0</v>
      </c>
      <c r="J57" s="25" t="s">
        <v>1574</v>
      </c>
      <c r="K57" s="22">
        <v>0</v>
      </c>
      <c r="L57" s="22">
        <f t="shared" si="0"/>
        <v>0</v>
      </c>
      <c r="M57" s="26">
        <v>0</v>
      </c>
    </row>
    <row r="58" spans="1:13" x14ac:dyDescent="0.25">
      <c r="A58" s="22" t="s">
        <v>1575</v>
      </c>
      <c r="B58" s="22">
        <v>0</v>
      </c>
      <c r="C58" s="22">
        <v>0</v>
      </c>
      <c r="D58" s="22">
        <v>0</v>
      </c>
      <c r="F58" s="22">
        <v>0</v>
      </c>
      <c r="G58" s="22">
        <v>0</v>
      </c>
      <c r="H58" s="22">
        <v>0</v>
      </c>
      <c r="J58" s="25" t="s">
        <v>1575</v>
      </c>
      <c r="K58" s="22">
        <v>0</v>
      </c>
      <c r="L58" s="22">
        <f t="shared" si="0"/>
        <v>0</v>
      </c>
      <c r="M58" s="26">
        <v>0</v>
      </c>
    </row>
    <row r="59" spans="1:13" x14ac:dyDescent="0.25">
      <c r="A59" s="22" t="s">
        <v>1576</v>
      </c>
      <c r="B59" s="22">
        <v>0</v>
      </c>
      <c r="C59" s="22">
        <v>0</v>
      </c>
      <c r="D59" s="22">
        <v>0</v>
      </c>
      <c r="F59" s="22">
        <v>0</v>
      </c>
      <c r="G59" s="22">
        <v>0</v>
      </c>
      <c r="H59" s="22">
        <v>0</v>
      </c>
      <c r="J59" s="25" t="s">
        <v>1576</v>
      </c>
      <c r="K59" s="22">
        <v>0</v>
      </c>
      <c r="L59" s="22">
        <f t="shared" si="0"/>
        <v>0</v>
      </c>
      <c r="M59" s="26">
        <v>0</v>
      </c>
    </row>
    <row r="60" spans="1:13" x14ac:dyDescent="0.25">
      <c r="A60" s="22" t="s">
        <v>1577</v>
      </c>
      <c r="B60" s="22">
        <v>0</v>
      </c>
      <c r="C60" s="22">
        <v>0</v>
      </c>
      <c r="D60" s="22">
        <v>0</v>
      </c>
      <c r="F60" s="22">
        <v>0</v>
      </c>
      <c r="G60" s="22">
        <v>0</v>
      </c>
      <c r="H60" s="22">
        <v>0</v>
      </c>
      <c r="J60" s="25" t="s">
        <v>1577</v>
      </c>
      <c r="K60" s="22">
        <v>0</v>
      </c>
      <c r="L60" s="22">
        <f t="shared" si="0"/>
        <v>0</v>
      </c>
      <c r="M60" s="26">
        <v>0</v>
      </c>
    </row>
    <row r="61" spans="1:13" x14ac:dyDescent="0.25">
      <c r="A61" s="22" t="s">
        <v>233</v>
      </c>
      <c r="B61" s="22">
        <v>7</v>
      </c>
      <c r="C61" s="22">
        <v>4299.13</v>
      </c>
      <c r="D61" s="22">
        <v>209485</v>
      </c>
      <c r="F61" s="22">
        <v>4</v>
      </c>
      <c r="G61" s="22">
        <v>2185.6799999999998</v>
      </c>
      <c r="H61" s="22">
        <v>183036.79999999999</v>
      </c>
      <c r="J61" s="25" t="s">
        <v>233</v>
      </c>
      <c r="K61" s="22">
        <v>11</v>
      </c>
      <c r="L61" s="22">
        <f t="shared" si="0"/>
        <v>6484.8099999999995</v>
      </c>
      <c r="M61" s="26">
        <v>392521.8</v>
      </c>
    </row>
    <row r="62" spans="1:13" x14ac:dyDescent="0.25">
      <c r="A62" s="22" t="s">
        <v>1578</v>
      </c>
      <c r="B62" s="22">
        <v>1</v>
      </c>
      <c r="C62" s="22">
        <v>115.1</v>
      </c>
      <c r="D62" s="22">
        <v>2170</v>
      </c>
      <c r="F62" s="22">
        <v>0</v>
      </c>
      <c r="G62" s="22">
        <v>0</v>
      </c>
      <c r="H62" s="22">
        <v>0</v>
      </c>
      <c r="J62" s="25" t="s">
        <v>1578</v>
      </c>
      <c r="K62" s="22">
        <v>1</v>
      </c>
      <c r="L62" s="22">
        <f t="shared" si="0"/>
        <v>115.1</v>
      </c>
      <c r="M62" s="26">
        <v>2170</v>
      </c>
    </row>
    <row r="63" spans="1:13" x14ac:dyDescent="0.25">
      <c r="A63" s="22" t="s">
        <v>1579</v>
      </c>
      <c r="B63" s="22">
        <v>0</v>
      </c>
      <c r="C63" s="22">
        <v>0</v>
      </c>
      <c r="D63" s="22">
        <v>0</v>
      </c>
      <c r="F63" s="22">
        <v>0</v>
      </c>
      <c r="G63" s="22">
        <v>0</v>
      </c>
      <c r="H63" s="22">
        <v>0</v>
      </c>
      <c r="J63" s="25" t="s">
        <v>1579</v>
      </c>
      <c r="K63" s="22">
        <v>0</v>
      </c>
      <c r="L63" s="22">
        <f t="shared" si="0"/>
        <v>0</v>
      </c>
      <c r="M63" s="26">
        <v>0</v>
      </c>
    </row>
    <row r="64" spans="1:13" x14ac:dyDescent="0.25">
      <c r="A64" s="22" t="s">
        <v>1580</v>
      </c>
      <c r="B64" s="22">
        <v>0</v>
      </c>
      <c r="C64" s="22">
        <v>0</v>
      </c>
      <c r="D64" s="22">
        <v>0</v>
      </c>
      <c r="F64" s="22">
        <v>0</v>
      </c>
      <c r="G64" s="22">
        <v>0</v>
      </c>
      <c r="H64" s="22">
        <v>0</v>
      </c>
      <c r="J64" s="25" t="s">
        <v>1580</v>
      </c>
      <c r="K64" s="22">
        <v>0</v>
      </c>
      <c r="L64" s="22">
        <f t="shared" si="0"/>
        <v>0</v>
      </c>
      <c r="M64" s="26">
        <v>0</v>
      </c>
    </row>
    <row r="65" spans="1:13" x14ac:dyDescent="0.25">
      <c r="A65" s="22" t="s">
        <v>1581</v>
      </c>
      <c r="B65" s="22">
        <v>11</v>
      </c>
      <c r="C65" s="22">
        <v>3700.1300000000006</v>
      </c>
      <c r="D65" s="22">
        <v>61913</v>
      </c>
      <c r="F65" s="22">
        <v>3</v>
      </c>
      <c r="G65" s="22">
        <v>91.14</v>
      </c>
      <c r="H65" s="22">
        <v>4318.54</v>
      </c>
      <c r="J65" s="25" t="s">
        <v>1581</v>
      </c>
      <c r="K65" s="22">
        <v>14</v>
      </c>
      <c r="L65" s="22">
        <f t="shared" si="0"/>
        <v>3791.2700000000004</v>
      </c>
      <c r="M65" s="26">
        <v>66231.539999999994</v>
      </c>
    </row>
    <row r="66" spans="1:13" x14ac:dyDescent="0.25">
      <c r="A66" s="22" t="s">
        <v>1582</v>
      </c>
      <c r="B66" s="22">
        <v>0</v>
      </c>
      <c r="C66" s="22">
        <v>0</v>
      </c>
      <c r="D66" s="22">
        <v>0</v>
      </c>
      <c r="F66" s="22">
        <v>0</v>
      </c>
      <c r="G66" s="22">
        <v>0</v>
      </c>
      <c r="H66" s="22">
        <v>0</v>
      </c>
      <c r="J66" s="25" t="s">
        <v>1582</v>
      </c>
      <c r="K66" s="22">
        <v>0</v>
      </c>
      <c r="L66" s="22">
        <f t="shared" si="0"/>
        <v>0</v>
      </c>
      <c r="M66" s="26">
        <v>0</v>
      </c>
    </row>
    <row r="67" spans="1:13" x14ac:dyDescent="0.25">
      <c r="A67" s="22" t="s">
        <v>48</v>
      </c>
      <c r="B67" s="22">
        <v>3</v>
      </c>
      <c r="C67" s="22">
        <v>6217.47</v>
      </c>
      <c r="D67" s="22">
        <v>188403</v>
      </c>
      <c r="F67" s="22">
        <v>2</v>
      </c>
      <c r="G67" s="22">
        <v>1597.79</v>
      </c>
      <c r="H67" s="22">
        <v>3031</v>
      </c>
      <c r="J67" s="25" t="s">
        <v>48</v>
      </c>
      <c r="K67" s="22">
        <v>5</v>
      </c>
      <c r="L67" s="22">
        <f t="shared" si="0"/>
        <v>7815.26</v>
      </c>
      <c r="M67" s="26">
        <v>191434</v>
      </c>
    </row>
    <row r="68" spans="1:13" x14ac:dyDescent="0.25">
      <c r="A68" s="22" t="s">
        <v>1583</v>
      </c>
      <c r="B68" s="22">
        <v>0</v>
      </c>
      <c r="C68" s="22">
        <v>0</v>
      </c>
      <c r="D68" s="22">
        <v>0</v>
      </c>
      <c r="F68" s="22">
        <v>0</v>
      </c>
      <c r="G68" s="22">
        <v>0</v>
      </c>
      <c r="H68" s="22">
        <v>0</v>
      </c>
      <c r="J68" s="25" t="s">
        <v>1583</v>
      </c>
      <c r="K68" s="22">
        <v>0</v>
      </c>
      <c r="L68" s="22">
        <f t="shared" ref="L68:L127" si="1">C68+G68</f>
        <v>0</v>
      </c>
      <c r="M68" s="26">
        <v>0</v>
      </c>
    </row>
    <row r="69" spans="1:13" x14ac:dyDescent="0.25">
      <c r="A69" s="22" t="s">
        <v>119</v>
      </c>
      <c r="B69" s="22">
        <v>3</v>
      </c>
      <c r="C69" s="22">
        <v>495.15</v>
      </c>
      <c r="D69" s="22">
        <v>2086</v>
      </c>
      <c r="F69" s="22">
        <v>1</v>
      </c>
      <c r="G69" s="22">
        <v>65.150000000000006</v>
      </c>
      <c r="H69" s="22">
        <v>1160</v>
      </c>
      <c r="J69" s="25" t="s">
        <v>119</v>
      </c>
      <c r="K69" s="22">
        <v>4</v>
      </c>
      <c r="L69" s="22">
        <f t="shared" si="1"/>
        <v>560.29999999999995</v>
      </c>
      <c r="M69" s="26">
        <v>3246</v>
      </c>
    </row>
    <row r="70" spans="1:13" x14ac:dyDescent="0.25">
      <c r="A70" s="22" t="s">
        <v>541</v>
      </c>
      <c r="B70" s="22">
        <v>8</v>
      </c>
      <c r="C70" s="22">
        <v>956.82999999999993</v>
      </c>
      <c r="D70" s="22">
        <v>28680</v>
      </c>
      <c r="F70" s="22">
        <v>0</v>
      </c>
      <c r="G70" s="22">
        <v>0</v>
      </c>
      <c r="H70" s="22">
        <v>0</v>
      </c>
      <c r="J70" s="25" t="s">
        <v>541</v>
      </c>
      <c r="K70" s="22">
        <v>8</v>
      </c>
      <c r="L70" s="22">
        <f t="shared" si="1"/>
        <v>956.82999999999993</v>
      </c>
      <c r="M70" s="26">
        <v>28680</v>
      </c>
    </row>
    <row r="71" spans="1:13" x14ac:dyDescent="0.25">
      <c r="A71" s="22" t="s">
        <v>54</v>
      </c>
      <c r="B71" s="22">
        <v>2</v>
      </c>
      <c r="C71" s="22">
        <v>1331.2800000000002</v>
      </c>
      <c r="D71" s="22">
        <v>17805</v>
      </c>
      <c r="F71" s="22">
        <v>0</v>
      </c>
      <c r="G71" s="22">
        <v>0</v>
      </c>
      <c r="H71" s="22">
        <v>0</v>
      </c>
      <c r="J71" s="25" t="s">
        <v>54</v>
      </c>
      <c r="K71" s="22">
        <v>2</v>
      </c>
      <c r="L71" s="22">
        <f t="shared" si="1"/>
        <v>1331.2800000000002</v>
      </c>
      <c r="M71" s="26">
        <v>17805</v>
      </c>
    </row>
    <row r="72" spans="1:13" x14ac:dyDescent="0.25">
      <c r="A72" s="22" t="s">
        <v>1584</v>
      </c>
      <c r="B72" s="22">
        <v>0</v>
      </c>
      <c r="C72" s="22">
        <v>0</v>
      </c>
      <c r="D72" s="22">
        <v>0</v>
      </c>
      <c r="F72" s="22">
        <v>0</v>
      </c>
      <c r="G72" s="22">
        <v>0</v>
      </c>
      <c r="H72" s="22">
        <v>0</v>
      </c>
      <c r="J72" s="25" t="s">
        <v>1584</v>
      </c>
      <c r="K72" s="22">
        <v>0</v>
      </c>
      <c r="L72" s="22">
        <f t="shared" si="1"/>
        <v>0</v>
      </c>
      <c r="M72" s="26">
        <v>0</v>
      </c>
    </row>
    <row r="73" spans="1:13" x14ac:dyDescent="0.25">
      <c r="A73" s="22" t="s">
        <v>1585</v>
      </c>
      <c r="B73" s="22">
        <v>0</v>
      </c>
      <c r="C73" s="22">
        <v>0</v>
      </c>
      <c r="D73" s="22">
        <v>0</v>
      </c>
      <c r="F73" s="22">
        <v>0</v>
      </c>
      <c r="G73" s="22">
        <v>0</v>
      </c>
      <c r="H73" s="22">
        <v>0</v>
      </c>
      <c r="J73" s="25" t="s">
        <v>1585</v>
      </c>
      <c r="K73" s="22">
        <v>0</v>
      </c>
      <c r="L73" s="22">
        <f t="shared" si="1"/>
        <v>0</v>
      </c>
      <c r="M73" s="26">
        <v>0</v>
      </c>
    </row>
    <row r="74" spans="1:13" x14ac:dyDescent="0.25">
      <c r="A74" s="22" t="s">
        <v>1586</v>
      </c>
      <c r="B74" s="22">
        <v>0</v>
      </c>
      <c r="C74" s="22">
        <v>0</v>
      </c>
      <c r="D74" s="22">
        <v>0</v>
      </c>
      <c r="F74" s="22">
        <v>0</v>
      </c>
      <c r="G74" s="22">
        <v>0</v>
      </c>
      <c r="H74" s="22">
        <v>0</v>
      </c>
      <c r="J74" s="25" t="s">
        <v>1586</v>
      </c>
      <c r="K74" s="22">
        <v>0</v>
      </c>
      <c r="L74" s="22">
        <f t="shared" si="1"/>
        <v>0</v>
      </c>
      <c r="M74" s="26">
        <v>0</v>
      </c>
    </row>
    <row r="75" spans="1:13" x14ac:dyDescent="0.25">
      <c r="A75" s="22" t="s">
        <v>1587</v>
      </c>
      <c r="B75" s="22">
        <v>0</v>
      </c>
      <c r="C75" s="22">
        <v>0</v>
      </c>
      <c r="D75" s="22">
        <v>0</v>
      </c>
      <c r="F75" s="22">
        <v>0</v>
      </c>
      <c r="G75" s="22">
        <v>0</v>
      </c>
      <c r="H75" s="22">
        <v>0</v>
      </c>
      <c r="J75" s="25" t="s">
        <v>1587</v>
      </c>
      <c r="K75" s="22">
        <v>0</v>
      </c>
      <c r="L75" s="22">
        <f t="shared" si="1"/>
        <v>0</v>
      </c>
      <c r="M75" s="26">
        <v>0</v>
      </c>
    </row>
    <row r="76" spans="1:13" x14ac:dyDescent="0.25">
      <c r="A76" s="22" t="s">
        <v>1588</v>
      </c>
      <c r="B76" s="22">
        <v>0</v>
      </c>
      <c r="C76" s="22">
        <v>0</v>
      </c>
      <c r="D76" s="22">
        <v>0</v>
      </c>
      <c r="F76" s="22">
        <v>0</v>
      </c>
      <c r="G76" s="22">
        <v>0</v>
      </c>
      <c r="H76" s="22">
        <v>0</v>
      </c>
      <c r="J76" s="25" t="s">
        <v>1588</v>
      </c>
      <c r="K76" s="22">
        <v>0</v>
      </c>
      <c r="L76" s="22">
        <f t="shared" si="1"/>
        <v>0</v>
      </c>
      <c r="M76" s="26">
        <v>0</v>
      </c>
    </row>
    <row r="77" spans="1:13" x14ac:dyDescent="0.25">
      <c r="A77" s="22" t="s">
        <v>242</v>
      </c>
      <c r="B77" s="22">
        <v>20</v>
      </c>
      <c r="C77" s="22">
        <v>742.64</v>
      </c>
      <c r="D77" s="22">
        <v>36695</v>
      </c>
      <c r="F77" s="22">
        <v>0</v>
      </c>
      <c r="G77" s="22">
        <v>0</v>
      </c>
      <c r="H77" s="22">
        <v>0</v>
      </c>
      <c r="J77" s="25" t="s">
        <v>242</v>
      </c>
      <c r="K77" s="22">
        <v>20</v>
      </c>
      <c r="L77" s="22">
        <f t="shared" si="1"/>
        <v>742.64</v>
      </c>
      <c r="M77" s="26">
        <v>36695</v>
      </c>
    </row>
    <row r="78" spans="1:13" x14ac:dyDescent="0.25">
      <c r="A78" s="22" t="s">
        <v>1589</v>
      </c>
      <c r="B78" s="22">
        <v>90</v>
      </c>
      <c r="C78" s="22">
        <v>9886.5490000000027</v>
      </c>
      <c r="D78" s="22">
        <v>522560</v>
      </c>
      <c r="F78" s="22">
        <v>5</v>
      </c>
      <c r="G78" s="22">
        <v>1050.29</v>
      </c>
      <c r="H78" s="22">
        <v>1667.5930000000001</v>
      </c>
      <c r="J78" s="25" t="s">
        <v>1589</v>
      </c>
      <c r="K78" s="22">
        <v>95</v>
      </c>
      <c r="L78" s="22">
        <f t="shared" si="1"/>
        <v>10936.839000000004</v>
      </c>
      <c r="M78" s="26">
        <v>524227.59299999999</v>
      </c>
    </row>
    <row r="79" spans="1:13" x14ac:dyDescent="0.25">
      <c r="A79" s="22" t="s">
        <v>1590</v>
      </c>
      <c r="B79" s="22">
        <v>0</v>
      </c>
      <c r="C79" s="22">
        <v>0</v>
      </c>
      <c r="D79" s="22">
        <v>0</v>
      </c>
      <c r="F79" s="22">
        <v>0</v>
      </c>
      <c r="G79" s="22">
        <v>0</v>
      </c>
      <c r="H79" s="22">
        <v>0</v>
      </c>
      <c r="J79" s="25" t="s">
        <v>1590</v>
      </c>
      <c r="K79" s="22">
        <v>0</v>
      </c>
      <c r="L79" s="22">
        <f t="shared" si="1"/>
        <v>0</v>
      </c>
      <c r="M79" s="26">
        <v>0</v>
      </c>
    </row>
    <row r="80" spans="1:13" x14ac:dyDescent="0.25">
      <c r="A80" s="22" t="s">
        <v>1591</v>
      </c>
      <c r="B80" s="22">
        <v>0</v>
      </c>
      <c r="C80" s="22">
        <v>0</v>
      </c>
      <c r="D80" s="22">
        <v>0</v>
      </c>
      <c r="F80" s="22">
        <v>0</v>
      </c>
      <c r="G80" s="22">
        <v>0</v>
      </c>
      <c r="H80" s="22">
        <v>0</v>
      </c>
      <c r="J80" s="25" t="s">
        <v>1591</v>
      </c>
      <c r="K80" s="22">
        <v>0</v>
      </c>
      <c r="L80" s="22">
        <f t="shared" si="1"/>
        <v>0</v>
      </c>
      <c r="M80" s="26">
        <v>0</v>
      </c>
    </row>
    <row r="81" spans="1:13" x14ac:dyDescent="0.25">
      <c r="A81" s="22" t="s">
        <v>1592</v>
      </c>
      <c r="B81" s="22">
        <v>3</v>
      </c>
      <c r="C81" s="22">
        <v>8505.33</v>
      </c>
      <c r="D81" s="22">
        <v>82018</v>
      </c>
      <c r="F81" s="22">
        <v>2</v>
      </c>
      <c r="G81" s="22">
        <v>2707.5</v>
      </c>
      <c r="H81" s="22">
        <v>5801.49</v>
      </c>
      <c r="J81" s="25" t="s">
        <v>1592</v>
      </c>
      <c r="K81" s="22">
        <v>5</v>
      </c>
      <c r="L81" s="22">
        <f t="shared" si="1"/>
        <v>11212.83</v>
      </c>
      <c r="M81" s="26">
        <v>87819.49</v>
      </c>
    </row>
    <row r="82" spans="1:13" x14ac:dyDescent="0.25">
      <c r="A82" s="22" t="s">
        <v>1593</v>
      </c>
      <c r="B82" s="22">
        <v>0</v>
      </c>
      <c r="C82" s="22">
        <v>0</v>
      </c>
      <c r="D82" s="22">
        <v>0</v>
      </c>
      <c r="F82" s="22">
        <v>0</v>
      </c>
      <c r="G82" s="22">
        <v>0</v>
      </c>
      <c r="H82" s="22">
        <v>0</v>
      </c>
      <c r="J82" s="25" t="s">
        <v>1593</v>
      </c>
      <c r="K82" s="22">
        <v>0</v>
      </c>
      <c r="L82" s="22">
        <f t="shared" si="1"/>
        <v>0</v>
      </c>
      <c r="M82" s="26">
        <v>0</v>
      </c>
    </row>
    <row r="83" spans="1:13" x14ac:dyDescent="0.25">
      <c r="A83" s="22" t="s">
        <v>1594</v>
      </c>
      <c r="B83" s="22">
        <v>0</v>
      </c>
      <c r="C83" s="22">
        <v>0</v>
      </c>
      <c r="D83" s="22">
        <v>0</v>
      </c>
      <c r="F83" s="22">
        <v>0</v>
      </c>
      <c r="G83" s="22">
        <v>0</v>
      </c>
      <c r="H83" s="22">
        <v>0</v>
      </c>
      <c r="J83" s="25" t="s">
        <v>1594</v>
      </c>
      <c r="K83" s="22">
        <v>0</v>
      </c>
      <c r="L83" s="22">
        <f t="shared" si="1"/>
        <v>0</v>
      </c>
      <c r="M83" s="26">
        <v>0</v>
      </c>
    </row>
    <row r="84" spans="1:13" x14ac:dyDescent="0.25">
      <c r="A84" s="22" t="s">
        <v>425</v>
      </c>
      <c r="B84" s="22">
        <v>11</v>
      </c>
      <c r="C84" s="22">
        <v>6552.2699999999995</v>
      </c>
      <c r="D84" s="22">
        <v>87858</v>
      </c>
      <c r="F84" s="22">
        <v>1</v>
      </c>
      <c r="G84" s="22">
        <v>126.73</v>
      </c>
      <c r="H84" s="22">
        <v>225</v>
      </c>
      <c r="J84" s="25" t="s">
        <v>425</v>
      </c>
      <c r="K84" s="22">
        <v>12</v>
      </c>
      <c r="L84" s="22">
        <f t="shared" si="1"/>
        <v>6678.9999999999991</v>
      </c>
      <c r="M84" s="26">
        <v>88083</v>
      </c>
    </row>
    <row r="85" spans="1:13" x14ac:dyDescent="0.25">
      <c r="A85" s="22" t="s">
        <v>1595</v>
      </c>
      <c r="B85" s="22">
        <v>0</v>
      </c>
      <c r="C85" s="22">
        <v>0</v>
      </c>
      <c r="D85" s="22">
        <v>0</v>
      </c>
      <c r="F85" s="22">
        <v>0</v>
      </c>
      <c r="G85" s="22">
        <v>0</v>
      </c>
      <c r="H85" s="22">
        <v>0</v>
      </c>
      <c r="J85" s="25" t="s">
        <v>1595</v>
      </c>
      <c r="K85" s="22">
        <v>0</v>
      </c>
      <c r="L85" s="22">
        <f t="shared" si="1"/>
        <v>0</v>
      </c>
      <c r="M85" s="26">
        <v>0</v>
      </c>
    </row>
    <row r="86" spans="1:13" x14ac:dyDescent="0.25">
      <c r="A86" s="22" t="s">
        <v>160</v>
      </c>
      <c r="B86" s="22">
        <v>4</v>
      </c>
      <c r="C86" s="22">
        <v>712.86</v>
      </c>
      <c r="D86" s="22">
        <v>6594</v>
      </c>
      <c r="F86" s="22">
        <v>0</v>
      </c>
      <c r="G86" s="22">
        <v>0</v>
      </c>
      <c r="H86" s="22">
        <v>0</v>
      </c>
      <c r="J86" s="25" t="s">
        <v>160</v>
      </c>
      <c r="K86" s="22">
        <v>4</v>
      </c>
      <c r="L86" s="22">
        <f t="shared" si="1"/>
        <v>712.86</v>
      </c>
      <c r="M86" s="26">
        <v>6594</v>
      </c>
    </row>
    <row r="87" spans="1:13" x14ac:dyDescent="0.25">
      <c r="A87" s="22" t="s">
        <v>1596</v>
      </c>
      <c r="B87" s="22">
        <v>0</v>
      </c>
      <c r="C87" s="22">
        <v>0</v>
      </c>
      <c r="D87" s="22">
        <v>0</v>
      </c>
      <c r="F87" s="22">
        <v>0</v>
      </c>
      <c r="G87" s="22">
        <v>0</v>
      </c>
      <c r="H87" s="22">
        <v>0</v>
      </c>
      <c r="J87" s="25" t="s">
        <v>1596</v>
      </c>
      <c r="K87" s="22">
        <v>0</v>
      </c>
      <c r="L87" s="22">
        <f t="shared" si="1"/>
        <v>0</v>
      </c>
      <c r="M87" s="26">
        <v>0</v>
      </c>
    </row>
    <row r="88" spans="1:13" x14ac:dyDescent="0.25">
      <c r="A88" s="22" t="s">
        <v>1597</v>
      </c>
      <c r="B88" s="22">
        <v>0</v>
      </c>
      <c r="C88" s="22">
        <v>0</v>
      </c>
      <c r="D88" s="22">
        <v>0</v>
      </c>
      <c r="F88" s="22">
        <v>0</v>
      </c>
      <c r="G88" s="22">
        <v>0</v>
      </c>
      <c r="H88" s="22">
        <v>0</v>
      </c>
      <c r="J88" s="25" t="s">
        <v>1597</v>
      </c>
      <c r="K88" s="22">
        <v>0</v>
      </c>
      <c r="L88" s="22">
        <f t="shared" si="1"/>
        <v>0</v>
      </c>
      <c r="M88" s="26">
        <v>0</v>
      </c>
    </row>
    <row r="89" spans="1:13" x14ac:dyDescent="0.25">
      <c r="A89" s="22" t="s">
        <v>368</v>
      </c>
      <c r="B89" s="22">
        <v>3</v>
      </c>
      <c r="C89" s="22">
        <v>2211.4</v>
      </c>
      <c r="D89" s="22">
        <v>42895</v>
      </c>
      <c r="F89" s="22">
        <v>0</v>
      </c>
      <c r="G89" s="22">
        <v>0</v>
      </c>
      <c r="H89" s="22">
        <v>0</v>
      </c>
      <c r="J89" s="25" t="s">
        <v>368</v>
      </c>
      <c r="K89" s="22">
        <v>3</v>
      </c>
      <c r="L89" s="22">
        <f t="shared" si="1"/>
        <v>2211.4</v>
      </c>
      <c r="M89" s="26">
        <v>42895</v>
      </c>
    </row>
    <row r="90" spans="1:13" x14ac:dyDescent="0.25">
      <c r="A90" s="22" t="s">
        <v>166</v>
      </c>
      <c r="B90" s="22">
        <v>31</v>
      </c>
      <c r="C90" s="22">
        <v>16982.164999999997</v>
      </c>
      <c r="D90" s="22">
        <v>730767.94</v>
      </c>
      <c r="F90" s="22">
        <v>5</v>
      </c>
      <c r="G90" s="22">
        <v>1037.2799999999997</v>
      </c>
      <c r="H90" s="22">
        <v>11447.86</v>
      </c>
      <c r="J90" s="25" t="s">
        <v>166</v>
      </c>
      <c r="K90" s="22">
        <v>36</v>
      </c>
      <c r="L90" s="22">
        <f t="shared" si="1"/>
        <v>18019.444999999996</v>
      </c>
      <c r="M90" s="26">
        <v>742215.79999999993</v>
      </c>
    </row>
    <row r="91" spans="1:13" x14ac:dyDescent="0.25">
      <c r="A91" s="22" t="s">
        <v>57</v>
      </c>
      <c r="B91" s="22">
        <v>1</v>
      </c>
      <c r="C91" s="22">
        <v>354.88</v>
      </c>
      <c r="D91" s="22">
        <v>10969</v>
      </c>
      <c r="F91" s="22">
        <v>0</v>
      </c>
      <c r="G91" s="22">
        <v>0</v>
      </c>
      <c r="H91" s="22">
        <v>0</v>
      </c>
      <c r="J91" s="25" t="s">
        <v>57</v>
      </c>
      <c r="K91" s="22">
        <v>1</v>
      </c>
      <c r="L91" s="22">
        <f t="shared" si="1"/>
        <v>354.88</v>
      </c>
      <c r="M91" s="26">
        <v>10969</v>
      </c>
    </row>
    <row r="92" spans="1:13" x14ac:dyDescent="0.25">
      <c r="A92" s="22" t="s">
        <v>439</v>
      </c>
      <c r="B92" s="22">
        <v>1</v>
      </c>
      <c r="C92" s="22">
        <v>333.31</v>
      </c>
      <c r="D92" s="22">
        <v>12176</v>
      </c>
      <c r="F92" s="22">
        <v>2</v>
      </c>
      <c r="G92" s="22">
        <v>283.8</v>
      </c>
      <c r="H92" s="22">
        <v>14248</v>
      </c>
      <c r="J92" s="25" t="s">
        <v>439</v>
      </c>
      <c r="K92" s="22">
        <v>3</v>
      </c>
      <c r="L92" s="22">
        <f t="shared" si="1"/>
        <v>617.11</v>
      </c>
      <c r="M92" s="26">
        <v>26424</v>
      </c>
    </row>
    <row r="93" spans="1:13" x14ac:dyDescent="0.25">
      <c r="A93" s="22" t="s">
        <v>1598</v>
      </c>
      <c r="B93" s="22">
        <v>0</v>
      </c>
      <c r="C93" s="22">
        <v>0</v>
      </c>
      <c r="D93" s="22">
        <v>0</v>
      </c>
      <c r="F93" s="22">
        <v>0</v>
      </c>
      <c r="G93" s="22">
        <v>0</v>
      </c>
      <c r="H93" s="22">
        <v>0</v>
      </c>
      <c r="J93" s="25" t="s">
        <v>1598</v>
      </c>
      <c r="K93" s="22">
        <v>0</v>
      </c>
      <c r="L93" s="22">
        <f t="shared" si="1"/>
        <v>0</v>
      </c>
      <c r="M93" s="26">
        <v>0</v>
      </c>
    </row>
    <row r="94" spans="1:13" x14ac:dyDescent="0.25">
      <c r="A94" s="22" t="s">
        <v>62</v>
      </c>
      <c r="B94" s="22">
        <v>7</v>
      </c>
      <c r="C94" s="22">
        <v>4886.6899999999996</v>
      </c>
      <c r="D94" s="22">
        <v>121609.5</v>
      </c>
      <c r="F94" s="22">
        <v>1</v>
      </c>
      <c r="G94" s="22">
        <v>126.77</v>
      </c>
      <c r="H94" s="22">
        <v>4092</v>
      </c>
      <c r="J94" s="25" t="s">
        <v>62</v>
      </c>
      <c r="K94" s="22">
        <v>8</v>
      </c>
      <c r="L94" s="22">
        <f t="shared" si="1"/>
        <v>5013.46</v>
      </c>
      <c r="M94" s="26">
        <v>125701.5</v>
      </c>
    </row>
    <row r="95" spans="1:13" x14ac:dyDescent="0.25">
      <c r="A95" s="22" t="s">
        <v>1599</v>
      </c>
      <c r="B95" s="22">
        <v>0</v>
      </c>
      <c r="C95" s="22">
        <v>0</v>
      </c>
      <c r="D95" s="22">
        <v>0</v>
      </c>
      <c r="F95" s="22">
        <v>0</v>
      </c>
      <c r="G95" s="22">
        <v>0</v>
      </c>
      <c r="H95" s="22">
        <v>0</v>
      </c>
      <c r="J95" s="25" t="s">
        <v>1599</v>
      </c>
      <c r="K95" s="22">
        <v>0</v>
      </c>
      <c r="L95" s="22">
        <f t="shared" si="1"/>
        <v>0</v>
      </c>
      <c r="M95" s="26">
        <v>0</v>
      </c>
    </row>
    <row r="96" spans="1:13" x14ac:dyDescent="0.25">
      <c r="A96" s="22" t="s">
        <v>1600</v>
      </c>
      <c r="B96" s="22">
        <v>0</v>
      </c>
      <c r="C96" s="22">
        <v>0</v>
      </c>
      <c r="D96" s="22">
        <v>0</v>
      </c>
      <c r="F96" s="22">
        <v>0</v>
      </c>
      <c r="G96" s="22">
        <v>0</v>
      </c>
      <c r="H96" s="22">
        <v>0</v>
      </c>
      <c r="J96" s="25" t="s">
        <v>1600</v>
      </c>
      <c r="K96" s="22">
        <v>0</v>
      </c>
      <c r="L96" s="22">
        <f t="shared" si="1"/>
        <v>0</v>
      </c>
      <c r="M96" s="26">
        <v>0</v>
      </c>
    </row>
    <row r="97" spans="1:13" x14ac:dyDescent="0.25">
      <c r="A97" s="22" t="s">
        <v>123</v>
      </c>
      <c r="B97" s="22">
        <v>8</v>
      </c>
      <c r="C97" s="22">
        <v>3189.69</v>
      </c>
      <c r="D97" s="22">
        <v>71721</v>
      </c>
      <c r="F97" s="22">
        <v>4</v>
      </c>
      <c r="G97" s="22">
        <v>521.48</v>
      </c>
      <c r="H97" s="22">
        <v>1095.3720000000001</v>
      </c>
      <c r="J97" s="25" t="s">
        <v>123</v>
      </c>
      <c r="K97" s="22">
        <v>12</v>
      </c>
      <c r="L97" s="22">
        <f t="shared" si="1"/>
        <v>3711.17</v>
      </c>
      <c r="M97" s="26">
        <v>72816.372000000003</v>
      </c>
    </row>
    <row r="98" spans="1:13" x14ac:dyDescent="0.25">
      <c r="A98" s="22" t="s">
        <v>1601</v>
      </c>
      <c r="B98" s="22">
        <v>0</v>
      </c>
      <c r="C98" s="22">
        <v>0</v>
      </c>
      <c r="D98" s="22">
        <v>0</v>
      </c>
      <c r="F98" s="22">
        <v>0</v>
      </c>
      <c r="G98" s="22">
        <v>0</v>
      </c>
      <c r="H98" s="22">
        <v>0</v>
      </c>
      <c r="J98" s="25" t="s">
        <v>1601</v>
      </c>
      <c r="K98" s="22">
        <v>0</v>
      </c>
      <c r="L98" s="22">
        <f t="shared" si="1"/>
        <v>0</v>
      </c>
      <c r="M98" s="26">
        <v>0</v>
      </c>
    </row>
    <row r="99" spans="1:13" x14ac:dyDescent="0.25">
      <c r="A99" s="22" t="s">
        <v>1602</v>
      </c>
      <c r="B99" s="22">
        <v>0</v>
      </c>
      <c r="C99" s="22">
        <v>0</v>
      </c>
      <c r="D99" s="22">
        <v>0</v>
      </c>
      <c r="F99" s="22">
        <v>0</v>
      </c>
      <c r="G99" s="22">
        <v>0</v>
      </c>
      <c r="H99" s="22">
        <v>0</v>
      </c>
      <c r="J99" s="25" t="s">
        <v>1602</v>
      </c>
      <c r="K99" s="22">
        <v>0</v>
      </c>
      <c r="L99" s="22">
        <f t="shared" si="1"/>
        <v>0</v>
      </c>
      <c r="M99" s="26">
        <v>0</v>
      </c>
    </row>
    <row r="100" spans="1:13" x14ac:dyDescent="0.25">
      <c r="A100" s="22" t="s">
        <v>1603</v>
      </c>
      <c r="B100" s="22">
        <v>0</v>
      </c>
      <c r="C100" s="22">
        <v>0</v>
      </c>
      <c r="D100" s="22">
        <v>0</v>
      </c>
      <c r="F100" s="22">
        <v>0</v>
      </c>
      <c r="G100" s="22">
        <v>0</v>
      </c>
      <c r="H100" s="22">
        <v>0</v>
      </c>
      <c r="J100" s="25" t="s">
        <v>1603</v>
      </c>
      <c r="K100" s="22">
        <v>0</v>
      </c>
      <c r="L100" s="22">
        <f t="shared" si="1"/>
        <v>0</v>
      </c>
      <c r="M100" s="26">
        <v>0</v>
      </c>
    </row>
    <row r="101" spans="1:13" x14ac:dyDescent="0.25">
      <c r="A101" s="22" t="s">
        <v>1604</v>
      </c>
      <c r="B101" s="22">
        <v>10</v>
      </c>
      <c r="C101" s="22">
        <v>4067.6299999999997</v>
      </c>
      <c r="D101" s="22">
        <v>214294</v>
      </c>
      <c r="F101" s="22">
        <v>0</v>
      </c>
      <c r="G101" s="22">
        <v>0</v>
      </c>
      <c r="H101" s="22">
        <v>0</v>
      </c>
      <c r="J101" s="25" t="s">
        <v>1604</v>
      </c>
      <c r="K101" s="22">
        <v>10</v>
      </c>
      <c r="L101" s="22">
        <f t="shared" si="1"/>
        <v>4067.6299999999997</v>
      </c>
      <c r="M101" s="26">
        <v>214294</v>
      </c>
    </row>
    <row r="102" spans="1:13" x14ac:dyDescent="0.25">
      <c r="A102" s="22" t="s">
        <v>70</v>
      </c>
      <c r="B102" s="22">
        <v>1</v>
      </c>
      <c r="C102" s="22">
        <v>918.48</v>
      </c>
      <c r="D102" s="22">
        <v>39211</v>
      </c>
      <c r="F102" s="22">
        <v>0</v>
      </c>
      <c r="G102" s="22">
        <v>0</v>
      </c>
      <c r="H102" s="22">
        <v>0</v>
      </c>
      <c r="J102" s="25" t="s">
        <v>70</v>
      </c>
      <c r="K102" s="22">
        <v>1</v>
      </c>
      <c r="L102" s="22">
        <f t="shared" si="1"/>
        <v>918.48</v>
      </c>
      <c r="M102" s="26">
        <v>39211</v>
      </c>
    </row>
    <row r="103" spans="1:13" x14ac:dyDescent="0.25">
      <c r="A103" s="22" t="s">
        <v>135</v>
      </c>
      <c r="B103" s="22">
        <v>8</v>
      </c>
      <c r="C103" s="22">
        <v>7097.3099999999995</v>
      </c>
      <c r="D103" s="22">
        <v>126032</v>
      </c>
      <c r="F103" s="22">
        <v>11</v>
      </c>
      <c r="G103" s="22">
        <v>1438.23</v>
      </c>
      <c r="H103" s="22">
        <v>1307.2729999999997</v>
      </c>
      <c r="J103" s="25" t="s">
        <v>135</v>
      </c>
      <c r="K103" s="22">
        <v>19</v>
      </c>
      <c r="L103" s="22">
        <f t="shared" si="1"/>
        <v>8535.5399999999991</v>
      </c>
      <c r="M103" s="26">
        <v>127339.273</v>
      </c>
    </row>
    <row r="104" spans="1:13" x14ac:dyDescent="0.25">
      <c r="A104" s="22" t="s">
        <v>1605</v>
      </c>
      <c r="B104" s="22">
        <v>0</v>
      </c>
      <c r="C104" s="22">
        <v>0</v>
      </c>
      <c r="D104" s="22">
        <v>0</v>
      </c>
      <c r="F104" s="22">
        <v>0</v>
      </c>
      <c r="G104" s="22">
        <v>0</v>
      </c>
      <c r="H104" s="22">
        <v>0</v>
      </c>
      <c r="J104" s="25" t="s">
        <v>1605</v>
      </c>
      <c r="K104" s="22">
        <v>0</v>
      </c>
      <c r="L104" s="22">
        <f t="shared" si="1"/>
        <v>0</v>
      </c>
      <c r="M104" s="26">
        <v>0</v>
      </c>
    </row>
    <row r="105" spans="1:13" x14ac:dyDescent="0.25">
      <c r="A105" s="22" t="s">
        <v>1606</v>
      </c>
      <c r="B105" s="22">
        <v>0</v>
      </c>
      <c r="C105" s="22">
        <v>0</v>
      </c>
      <c r="D105" s="22">
        <v>0</v>
      </c>
      <c r="F105" s="22">
        <v>0</v>
      </c>
      <c r="G105" s="22">
        <v>0</v>
      </c>
      <c r="H105" s="22">
        <v>0</v>
      </c>
      <c r="J105" s="25" t="s">
        <v>1606</v>
      </c>
      <c r="K105" s="22">
        <v>0</v>
      </c>
      <c r="L105" s="22">
        <f t="shared" si="1"/>
        <v>0</v>
      </c>
      <c r="M105" s="26">
        <v>0</v>
      </c>
    </row>
    <row r="106" spans="1:13" x14ac:dyDescent="0.25">
      <c r="A106" s="22" t="s">
        <v>734</v>
      </c>
      <c r="B106" s="22">
        <v>9</v>
      </c>
      <c r="C106" s="22">
        <v>2224.8890000000001</v>
      </c>
      <c r="D106" s="22">
        <v>92299</v>
      </c>
      <c r="F106" s="22">
        <v>1</v>
      </c>
      <c r="G106" s="22">
        <v>260.29000000000002</v>
      </c>
      <c r="H106" s="22">
        <v>10875</v>
      </c>
      <c r="J106" s="25" t="s">
        <v>734</v>
      </c>
      <c r="K106" s="22">
        <v>10</v>
      </c>
      <c r="L106" s="22">
        <f t="shared" si="1"/>
        <v>2485.1790000000001</v>
      </c>
      <c r="M106" s="26">
        <v>103174</v>
      </c>
    </row>
    <row r="107" spans="1:13" x14ac:dyDescent="0.25">
      <c r="A107" s="22" t="s">
        <v>676</v>
      </c>
      <c r="B107" s="22">
        <v>3</v>
      </c>
      <c r="C107" s="22">
        <v>10315.48</v>
      </c>
      <c r="D107" s="22">
        <v>131520</v>
      </c>
      <c r="F107" s="22">
        <v>1</v>
      </c>
      <c r="G107" s="22">
        <v>800</v>
      </c>
      <c r="H107" s="22">
        <v>750</v>
      </c>
      <c r="J107" s="25" t="s">
        <v>676</v>
      </c>
      <c r="K107" s="22">
        <v>4</v>
      </c>
      <c r="L107" s="22">
        <f t="shared" si="1"/>
        <v>11115.48</v>
      </c>
      <c r="M107" s="26">
        <v>132270</v>
      </c>
    </row>
    <row r="108" spans="1:13" x14ac:dyDescent="0.25">
      <c r="A108" s="22" t="s">
        <v>1607</v>
      </c>
      <c r="B108" s="22">
        <v>0</v>
      </c>
      <c r="C108" s="22">
        <v>0</v>
      </c>
      <c r="D108" s="22">
        <v>0</v>
      </c>
      <c r="F108" s="22">
        <v>0</v>
      </c>
      <c r="G108" s="22">
        <v>0</v>
      </c>
      <c r="H108" s="22">
        <v>0</v>
      </c>
      <c r="J108" s="25" t="s">
        <v>1607</v>
      </c>
      <c r="K108" s="22">
        <v>0</v>
      </c>
      <c r="L108" s="22">
        <f t="shared" si="1"/>
        <v>0</v>
      </c>
      <c r="M108" s="26">
        <v>0</v>
      </c>
    </row>
    <row r="109" spans="1:13" x14ac:dyDescent="0.25">
      <c r="A109" s="22" t="s">
        <v>199</v>
      </c>
      <c r="B109" s="22">
        <v>3</v>
      </c>
      <c r="C109" s="22">
        <v>2228.63</v>
      </c>
      <c r="D109" s="22">
        <v>7911</v>
      </c>
      <c r="F109" s="22">
        <v>0</v>
      </c>
      <c r="G109" s="22">
        <v>0</v>
      </c>
      <c r="H109" s="22">
        <v>0</v>
      </c>
      <c r="J109" s="25" t="s">
        <v>199</v>
      </c>
      <c r="K109" s="22">
        <v>3</v>
      </c>
      <c r="L109" s="22">
        <f t="shared" si="1"/>
        <v>2228.63</v>
      </c>
      <c r="M109" s="26">
        <v>7911</v>
      </c>
    </row>
    <row r="110" spans="1:13" x14ac:dyDescent="0.25">
      <c r="A110" s="22" t="s">
        <v>1362</v>
      </c>
      <c r="B110" s="22">
        <v>0</v>
      </c>
      <c r="C110" s="22">
        <v>0</v>
      </c>
      <c r="D110" s="22">
        <v>0</v>
      </c>
      <c r="F110" s="22">
        <v>2</v>
      </c>
      <c r="G110" s="22">
        <v>3175</v>
      </c>
      <c r="H110" s="22">
        <v>21715</v>
      </c>
      <c r="J110" s="25" t="s">
        <v>1362</v>
      </c>
      <c r="K110" s="22">
        <v>2</v>
      </c>
      <c r="L110" s="22">
        <f t="shared" si="1"/>
        <v>3175</v>
      </c>
      <c r="M110" s="26">
        <v>21715</v>
      </c>
    </row>
    <row r="111" spans="1:13" x14ac:dyDescent="0.25">
      <c r="A111" s="22" t="s">
        <v>1608</v>
      </c>
      <c r="B111" s="22">
        <v>0</v>
      </c>
      <c r="C111" s="22">
        <v>0</v>
      </c>
      <c r="D111" s="22">
        <v>0</v>
      </c>
      <c r="F111" s="22">
        <v>0</v>
      </c>
      <c r="G111" s="22">
        <v>0</v>
      </c>
      <c r="H111" s="22">
        <v>0</v>
      </c>
      <c r="J111" s="25" t="s">
        <v>1608</v>
      </c>
      <c r="K111" s="22">
        <v>0</v>
      </c>
      <c r="L111" s="22">
        <f t="shared" si="1"/>
        <v>0</v>
      </c>
      <c r="M111" s="26">
        <v>0</v>
      </c>
    </row>
    <row r="112" spans="1:13" x14ac:dyDescent="0.25">
      <c r="A112" s="22" t="s">
        <v>1609</v>
      </c>
      <c r="B112" s="22">
        <v>0</v>
      </c>
      <c r="C112" s="22">
        <v>0</v>
      </c>
      <c r="D112" s="22">
        <v>0</v>
      </c>
      <c r="F112" s="22">
        <v>0</v>
      </c>
      <c r="G112" s="22">
        <v>0</v>
      </c>
      <c r="H112" s="22">
        <v>0</v>
      </c>
      <c r="J112" s="25" t="s">
        <v>1609</v>
      </c>
      <c r="K112" s="22">
        <v>0</v>
      </c>
      <c r="L112" s="22">
        <f t="shared" si="1"/>
        <v>0</v>
      </c>
      <c r="M112" s="26">
        <v>0</v>
      </c>
    </row>
    <row r="113" spans="1:13" x14ac:dyDescent="0.25">
      <c r="A113" s="22" t="s">
        <v>1610</v>
      </c>
      <c r="B113" s="22">
        <v>0</v>
      </c>
      <c r="C113" s="22">
        <v>0</v>
      </c>
      <c r="D113" s="22">
        <v>0</v>
      </c>
      <c r="F113" s="22">
        <v>0</v>
      </c>
      <c r="G113" s="22">
        <v>0</v>
      </c>
      <c r="H113" s="22">
        <v>0</v>
      </c>
      <c r="J113" s="25" t="s">
        <v>1610</v>
      </c>
      <c r="K113" s="22">
        <v>0</v>
      </c>
      <c r="L113" s="22">
        <f t="shared" si="1"/>
        <v>0</v>
      </c>
      <c r="M113" s="26">
        <v>0</v>
      </c>
    </row>
    <row r="114" spans="1:13" x14ac:dyDescent="0.25">
      <c r="A114" s="22" t="s">
        <v>1611</v>
      </c>
      <c r="B114" s="22">
        <v>0</v>
      </c>
      <c r="C114" s="22">
        <v>0</v>
      </c>
      <c r="D114" s="22">
        <v>0</v>
      </c>
      <c r="F114" s="22">
        <v>0</v>
      </c>
      <c r="G114" s="22">
        <v>0</v>
      </c>
      <c r="H114" s="22">
        <v>0</v>
      </c>
      <c r="J114" s="25" t="s">
        <v>1611</v>
      </c>
      <c r="K114" s="22">
        <v>0</v>
      </c>
      <c r="L114" s="22">
        <f t="shared" si="1"/>
        <v>0</v>
      </c>
      <c r="M114" s="26">
        <v>0</v>
      </c>
    </row>
    <row r="115" spans="1:13" x14ac:dyDescent="0.25">
      <c r="A115" s="22" t="s">
        <v>552</v>
      </c>
      <c r="B115" s="22">
        <v>28</v>
      </c>
      <c r="C115" s="22">
        <v>3714.1740000000009</v>
      </c>
      <c r="D115" s="22">
        <v>145076.91999999998</v>
      </c>
      <c r="F115" s="22">
        <v>1</v>
      </c>
      <c r="G115" s="22">
        <v>47.81</v>
      </c>
      <c r="H115" s="22">
        <v>1111</v>
      </c>
      <c r="J115" s="25" t="s">
        <v>552</v>
      </c>
      <c r="K115" s="22">
        <v>29</v>
      </c>
      <c r="L115" s="22">
        <f t="shared" si="1"/>
        <v>3761.9840000000008</v>
      </c>
      <c r="M115" s="26">
        <v>146187.91999999998</v>
      </c>
    </row>
    <row r="116" spans="1:13" x14ac:dyDescent="0.25">
      <c r="A116" s="22" t="s">
        <v>1612</v>
      </c>
      <c r="B116" s="22">
        <v>0</v>
      </c>
      <c r="C116" s="22">
        <v>0</v>
      </c>
      <c r="D116" s="22">
        <v>0</v>
      </c>
      <c r="F116" s="22">
        <v>0</v>
      </c>
      <c r="G116" s="22">
        <v>0</v>
      </c>
      <c r="H116" s="22">
        <v>0</v>
      </c>
      <c r="J116" s="25" t="s">
        <v>1612</v>
      </c>
      <c r="K116" s="22">
        <v>0</v>
      </c>
      <c r="L116" s="22">
        <f t="shared" si="1"/>
        <v>0</v>
      </c>
      <c r="M116" s="26">
        <v>0</v>
      </c>
    </row>
    <row r="117" spans="1:13" x14ac:dyDescent="0.25">
      <c r="A117" s="22" t="s">
        <v>585</v>
      </c>
      <c r="B117" s="22">
        <v>27</v>
      </c>
      <c r="C117" s="22">
        <v>5964.1500000000015</v>
      </c>
      <c r="D117" s="22">
        <v>254798.92</v>
      </c>
      <c r="F117" s="22">
        <v>1</v>
      </c>
      <c r="G117" s="22">
        <v>316.92</v>
      </c>
      <c r="H117" s="22">
        <v>519.59500000000003</v>
      </c>
      <c r="J117" s="25" t="s">
        <v>585</v>
      </c>
      <c r="K117" s="22">
        <v>28</v>
      </c>
      <c r="L117" s="22">
        <f t="shared" si="1"/>
        <v>6281.0700000000015</v>
      </c>
      <c r="M117" s="26">
        <v>255318.51500000001</v>
      </c>
    </row>
    <row r="118" spans="1:13" x14ac:dyDescent="0.25">
      <c r="A118" s="22" t="s">
        <v>1613</v>
      </c>
      <c r="B118" s="22">
        <v>21</v>
      </c>
      <c r="C118" s="22">
        <v>10781.599999999997</v>
      </c>
      <c r="D118" s="22">
        <v>397384</v>
      </c>
      <c r="F118" s="22">
        <v>9</v>
      </c>
      <c r="G118" s="22">
        <v>6553.09</v>
      </c>
      <c r="H118" s="22">
        <v>342843.86</v>
      </c>
      <c r="J118" s="25" t="s">
        <v>1613</v>
      </c>
      <c r="K118" s="22">
        <v>30</v>
      </c>
      <c r="L118" s="22">
        <f t="shared" si="1"/>
        <v>17334.689999999995</v>
      </c>
      <c r="M118" s="26">
        <v>740227.86</v>
      </c>
    </row>
    <row r="119" spans="1:13" x14ac:dyDescent="0.25">
      <c r="A119" s="22" t="s">
        <v>455</v>
      </c>
      <c r="B119" s="22">
        <v>10</v>
      </c>
      <c r="C119" s="22">
        <v>5296.3100000000013</v>
      </c>
      <c r="D119" s="22">
        <v>170727.95</v>
      </c>
      <c r="F119" s="22">
        <v>0</v>
      </c>
      <c r="G119" s="22">
        <v>0</v>
      </c>
      <c r="H119" s="22">
        <v>0</v>
      </c>
      <c r="J119" s="25" t="s">
        <v>455</v>
      </c>
      <c r="K119" s="22">
        <v>10</v>
      </c>
      <c r="L119" s="22">
        <f t="shared" si="1"/>
        <v>5296.3100000000013</v>
      </c>
      <c r="M119" s="26">
        <v>170727.95</v>
      </c>
    </row>
    <row r="120" spans="1:13" x14ac:dyDescent="0.25">
      <c r="A120" s="22" t="s">
        <v>620</v>
      </c>
      <c r="B120" s="22">
        <v>24</v>
      </c>
      <c r="C120" s="22">
        <v>2221.9389999999994</v>
      </c>
      <c r="D120" s="22">
        <v>52156.78</v>
      </c>
      <c r="F120" s="22">
        <v>0</v>
      </c>
      <c r="G120" s="22">
        <v>0</v>
      </c>
      <c r="H120" s="22">
        <v>0</v>
      </c>
      <c r="J120" s="25" t="s">
        <v>620</v>
      </c>
      <c r="K120" s="22">
        <v>24</v>
      </c>
      <c r="L120" s="22">
        <f t="shared" si="1"/>
        <v>2221.9389999999994</v>
      </c>
      <c r="M120" s="26">
        <v>52156.78</v>
      </c>
    </row>
    <row r="121" spans="1:13" x14ac:dyDescent="0.25">
      <c r="A121" s="22" t="s">
        <v>1614</v>
      </c>
      <c r="B121" s="22">
        <v>0</v>
      </c>
      <c r="C121" s="22">
        <v>0</v>
      </c>
      <c r="D121" s="22">
        <v>0</v>
      </c>
      <c r="F121" s="22">
        <v>0</v>
      </c>
      <c r="G121" s="22">
        <v>0</v>
      </c>
      <c r="H121" s="22">
        <v>0</v>
      </c>
      <c r="J121" s="25" t="s">
        <v>1614</v>
      </c>
      <c r="K121" s="22">
        <v>0</v>
      </c>
      <c r="L121" s="22">
        <f t="shared" si="1"/>
        <v>0</v>
      </c>
      <c r="M121" s="26">
        <v>0</v>
      </c>
    </row>
    <row r="122" spans="1:13" x14ac:dyDescent="0.25">
      <c r="A122" s="22" t="s">
        <v>1615</v>
      </c>
      <c r="B122" s="22">
        <v>1</v>
      </c>
      <c r="C122" s="22">
        <v>1195.19</v>
      </c>
      <c r="D122" s="22">
        <v>24904</v>
      </c>
      <c r="F122" s="22">
        <v>0</v>
      </c>
      <c r="G122" s="22">
        <v>0</v>
      </c>
      <c r="H122" s="22">
        <v>0</v>
      </c>
      <c r="J122" s="25" t="s">
        <v>1615</v>
      </c>
      <c r="K122" s="22">
        <v>1</v>
      </c>
      <c r="L122" s="22">
        <f t="shared" si="1"/>
        <v>1195.19</v>
      </c>
      <c r="M122" s="26">
        <v>24904</v>
      </c>
    </row>
    <row r="123" spans="1:13" x14ac:dyDescent="0.25">
      <c r="A123" s="22" t="s">
        <v>1616</v>
      </c>
      <c r="B123" s="22">
        <v>0</v>
      </c>
      <c r="C123" s="22">
        <v>0</v>
      </c>
      <c r="D123" s="22">
        <v>0</v>
      </c>
      <c r="F123" s="22">
        <v>0</v>
      </c>
      <c r="G123" s="22">
        <v>0</v>
      </c>
      <c r="H123" s="22">
        <v>0</v>
      </c>
      <c r="J123" s="25" t="s">
        <v>1616</v>
      </c>
      <c r="K123" s="22">
        <v>0</v>
      </c>
      <c r="L123" s="22">
        <f t="shared" si="1"/>
        <v>0</v>
      </c>
      <c r="M123" s="26">
        <v>0</v>
      </c>
    </row>
    <row r="124" spans="1:13" x14ac:dyDescent="0.25">
      <c r="A124" s="22" t="s">
        <v>470</v>
      </c>
      <c r="B124" s="22">
        <v>1</v>
      </c>
      <c r="C124" s="22">
        <v>4211.68</v>
      </c>
      <c r="D124" s="22">
        <v>10937</v>
      </c>
      <c r="F124" s="22">
        <v>2</v>
      </c>
      <c r="G124" s="22">
        <v>427.88</v>
      </c>
      <c r="H124" s="22">
        <v>4657.53</v>
      </c>
      <c r="J124" s="25" t="s">
        <v>470</v>
      </c>
      <c r="K124" s="22">
        <v>3</v>
      </c>
      <c r="L124" s="22">
        <f t="shared" si="1"/>
        <v>4639.5600000000004</v>
      </c>
      <c r="M124" s="26">
        <v>15594.529999999999</v>
      </c>
    </row>
    <row r="125" spans="1:13" x14ac:dyDescent="0.25">
      <c r="A125" s="22" t="s">
        <v>75</v>
      </c>
      <c r="B125" s="22">
        <v>9</v>
      </c>
      <c r="C125" s="22">
        <v>7575.5800000000008</v>
      </c>
      <c r="D125" s="22">
        <v>299144.48</v>
      </c>
      <c r="F125" s="22">
        <v>1</v>
      </c>
      <c r="G125" s="22">
        <v>74.180000000000007</v>
      </c>
      <c r="H125" s="22">
        <v>140.76</v>
      </c>
      <c r="J125" s="25" t="s">
        <v>75</v>
      </c>
      <c r="K125" s="22">
        <v>10</v>
      </c>
      <c r="L125" s="22">
        <f t="shared" si="1"/>
        <v>7649.7600000000011</v>
      </c>
      <c r="M125" s="26">
        <v>299285.24</v>
      </c>
    </row>
    <row r="126" spans="1:13" x14ac:dyDescent="0.25">
      <c r="A126" s="22" t="s">
        <v>1617</v>
      </c>
      <c r="B126" s="22">
        <v>0</v>
      </c>
      <c r="C126" s="22">
        <v>0</v>
      </c>
      <c r="D126" s="22">
        <v>0</v>
      </c>
      <c r="F126" s="22">
        <v>0</v>
      </c>
      <c r="G126" s="22">
        <v>0</v>
      </c>
      <c r="H126" s="22">
        <v>0</v>
      </c>
      <c r="J126" s="25" t="s">
        <v>1617</v>
      </c>
      <c r="K126" s="22">
        <v>0</v>
      </c>
      <c r="L126" s="22">
        <f t="shared" si="1"/>
        <v>0</v>
      </c>
      <c r="M126" s="26">
        <v>0</v>
      </c>
    </row>
    <row r="127" spans="1:13" x14ac:dyDescent="0.25">
      <c r="A127" s="22" t="s">
        <v>1618</v>
      </c>
      <c r="B127" s="22">
        <v>0</v>
      </c>
      <c r="C127" s="22">
        <v>0</v>
      </c>
      <c r="D127" s="22">
        <v>0</v>
      </c>
      <c r="F127" s="22">
        <v>0</v>
      </c>
      <c r="G127" s="22">
        <v>0</v>
      </c>
      <c r="H127" s="22">
        <v>0</v>
      </c>
      <c r="J127" s="30" t="s">
        <v>1618</v>
      </c>
      <c r="K127" s="31">
        <v>0</v>
      </c>
      <c r="L127" s="22">
        <f t="shared" si="1"/>
        <v>0</v>
      </c>
      <c r="M127" s="32">
        <v>0</v>
      </c>
    </row>
    <row r="128" spans="1:13" x14ac:dyDescent="0.25">
      <c r="A128" s="23" t="s">
        <v>5</v>
      </c>
      <c r="B128" s="22">
        <f>SUM(B3:B127)</f>
        <v>598</v>
      </c>
      <c r="C128" s="22">
        <f t="shared" ref="C128:H128" si="2">SUM(C3:C127)</f>
        <v>244833.04399999999</v>
      </c>
      <c r="D128" s="22">
        <f t="shared" si="2"/>
        <v>7154749.3380000014</v>
      </c>
      <c r="F128" s="22">
        <f t="shared" si="2"/>
        <v>113</v>
      </c>
      <c r="G128" s="22">
        <f t="shared" si="2"/>
        <v>38222.660000000003</v>
      </c>
      <c r="H128" s="22">
        <f t="shared" si="2"/>
        <v>767350.21799999988</v>
      </c>
      <c r="J128" s="30"/>
      <c r="K128" s="31">
        <f t="shared" ref="K128:M128" si="3">SUBTOTAL(109,K3:K127)</f>
        <v>711</v>
      </c>
      <c r="L128" s="31">
        <f t="shared" si="3"/>
        <v>283055.70400000009</v>
      </c>
      <c r="M128" s="32">
        <f t="shared" si="3"/>
        <v>7922099.5560000017</v>
      </c>
    </row>
  </sheetData>
  <autoFilter ref="B2:H128" xr:uid="{DA20A593-B689-4805-A87B-1C67DC0F66BA}"/>
  <mergeCells count="2">
    <mergeCell ref="B1:D1"/>
    <mergeCell ref="F1:H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AGOSTO MADERABLE</vt:lpstr>
      <vt:lpstr>AGOSTO NO MADERABLE</vt:lpstr>
      <vt:lpstr>FICHA MUNICIPAL</vt:lpstr>
      <vt:lpstr>MUNICIPIOS</vt:lpstr>
      <vt:lpstr>'AGOSTO NO MADERABLE'!Área_de_impresión</vt:lpstr>
      <vt:lpstr>'AGOSTO MADERABLE'!Títulos_a_imprimir</vt:lpstr>
      <vt:lpstr>'AGOSTO NO MADERABLE'!Títulos_a_imprimir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Aprovechamientos</dc:creator>
  <cp:lastModifiedBy>VICENTE FLORENCIO VASQUEZ CORTEZ</cp:lastModifiedBy>
  <cp:lastPrinted>2023-09-07T18:38:15Z</cp:lastPrinted>
  <dcterms:created xsi:type="dcterms:W3CDTF">2023-09-06T15:47:40Z</dcterms:created>
  <dcterms:modified xsi:type="dcterms:W3CDTF">2023-09-07T18:38:28Z</dcterms:modified>
</cp:coreProperties>
</file>